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<sst xmlns="http://schemas.openxmlformats.org/spreadsheetml/2006/main" count="201" uniqueCount="144">
  <si>
    <t>M 10 R</t>
  </si>
  <si>
    <t>1.</t>
  </si>
  <si>
    <t>Adamko a Martinko Jonášovci</t>
  </si>
  <si>
    <t>M 10</t>
  </si>
  <si>
    <t>Jakub Lačok</t>
  </si>
  <si>
    <t>2.</t>
  </si>
  <si>
    <t>Matej Kopčík</t>
  </si>
  <si>
    <t>M 12</t>
  </si>
  <si>
    <t>Branislav Iro</t>
  </si>
  <si>
    <t>M 14</t>
  </si>
  <si>
    <t>Daniel Paulíni</t>
  </si>
  <si>
    <t>Richard Chrappa</t>
  </si>
  <si>
    <t>M 16</t>
  </si>
  <si>
    <t>M 18</t>
  </si>
  <si>
    <t xml:space="preserve">1. </t>
  </si>
  <si>
    <t>Lukáš Poláček</t>
  </si>
  <si>
    <t>M 21</t>
  </si>
  <si>
    <t>Matej Pilka</t>
  </si>
  <si>
    <t>Radoslav Jonáš</t>
  </si>
  <si>
    <t>Juraj Horniak</t>
  </si>
  <si>
    <t>Pavol Poláček</t>
  </si>
  <si>
    <t>Martin Bednárik</t>
  </si>
  <si>
    <t>3.</t>
  </si>
  <si>
    <t>4.</t>
  </si>
  <si>
    <t>5.</t>
  </si>
  <si>
    <t>M 35</t>
  </si>
  <si>
    <t>Marián Kazík</t>
  </si>
  <si>
    <t>Peter Mlynárik</t>
  </si>
  <si>
    <t>Róbert Schenk</t>
  </si>
  <si>
    <t>M 40</t>
  </si>
  <si>
    <t>Daniel Benčúrik</t>
  </si>
  <si>
    <t>Ladislav Kopčík</t>
  </si>
  <si>
    <t>Miroslav Iro</t>
  </si>
  <si>
    <t>DISK</t>
  </si>
  <si>
    <t>Milan Lačok</t>
  </si>
  <si>
    <t>M 45</t>
  </si>
  <si>
    <t>Jozef Fedor</t>
  </si>
  <si>
    <t>Anatolij Bilobzicky</t>
  </si>
  <si>
    <t>Dušan Formanko</t>
  </si>
  <si>
    <t>M 50</t>
  </si>
  <si>
    <t>Vladislav Piják</t>
  </si>
  <si>
    <t>Peter Fraňo</t>
  </si>
  <si>
    <t>W 10 R</t>
  </si>
  <si>
    <t>Viktória Malatinová</t>
  </si>
  <si>
    <t>Tereza Schenková</t>
  </si>
  <si>
    <t>W 10</t>
  </si>
  <si>
    <t>Terezka Lačoková</t>
  </si>
  <si>
    <t>W 12</t>
  </si>
  <si>
    <t>Paulína Lačoková</t>
  </si>
  <si>
    <t>Terézia Kopčíková</t>
  </si>
  <si>
    <t>Bronislava Benčíková</t>
  </si>
  <si>
    <t>W 14</t>
  </si>
  <si>
    <t>Michaela Uhlíková</t>
  </si>
  <si>
    <t>Alena Muráriková</t>
  </si>
  <si>
    <t>W 18</t>
  </si>
  <si>
    <t>Veronika Vachová</t>
  </si>
  <si>
    <t>Veronika Vávrová</t>
  </si>
  <si>
    <t>Lucia Szalayová</t>
  </si>
  <si>
    <t>W 21</t>
  </si>
  <si>
    <t>Soňa Beržinská</t>
  </si>
  <si>
    <t>Katarína Schenková</t>
  </si>
  <si>
    <t>Mária Podhájska</t>
  </si>
  <si>
    <t>W 35</t>
  </si>
  <si>
    <t>Ružena Lačoková</t>
  </si>
  <si>
    <t>W 45</t>
  </si>
  <si>
    <t>Beáta Vávrová</t>
  </si>
  <si>
    <t>Eva Králová</t>
  </si>
  <si>
    <t>Mária Fekiačová</t>
  </si>
  <si>
    <t>Eva Pijáková</t>
  </si>
  <si>
    <t>Táňa Pašková</t>
  </si>
  <si>
    <t>Otvorená - Dospelí</t>
  </si>
  <si>
    <t>Otvorená - Žiaci</t>
  </si>
  <si>
    <t>Jakub Karas</t>
  </si>
  <si>
    <t>Danko Mišák</t>
  </si>
  <si>
    <t>Janko Uličný</t>
  </si>
  <si>
    <t>Miška Sarmaniová</t>
  </si>
  <si>
    <t>Dominik Janský</t>
  </si>
  <si>
    <t>Anna Mucová</t>
  </si>
  <si>
    <t>Vorošová</t>
  </si>
  <si>
    <t>Jurko Urbanič</t>
  </si>
  <si>
    <t>Richard Daniš</t>
  </si>
  <si>
    <t>Jozef Brigan</t>
  </si>
  <si>
    <t>Vavrinec Klíma</t>
  </si>
  <si>
    <t>Patrik Solčanský</t>
  </si>
  <si>
    <t>Andrea Tavalyová</t>
  </si>
  <si>
    <t>Michal Tavaly</t>
  </si>
  <si>
    <t>Zdeno Muco</t>
  </si>
  <si>
    <t>Počet chýb</t>
  </si>
  <si>
    <t>6.</t>
  </si>
  <si>
    <t>7.</t>
  </si>
  <si>
    <t>8.</t>
  </si>
  <si>
    <t>9.</t>
  </si>
  <si>
    <t>SPE 9252</t>
  </si>
  <si>
    <t>SPE 6851</t>
  </si>
  <si>
    <t>BBA 9601</t>
  </si>
  <si>
    <t>SPE 9255</t>
  </si>
  <si>
    <t>VBA 9101</t>
  </si>
  <si>
    <t>Jozef Fekiač</t>
  </si>
  <si>
    <t>VBA 5801</t>
  </si>
  <si>
    <t>Miroslava Fekiačová</t>
  </si>
  <si>
    <t>VBA 8551</t>
  </si>
  <si>
    <t>VBA 5851</t>
  </si>
  <si>
    <t>SPE 9105</t>
  </si>
  <si>
    <t>SPE 8901</t>
  </si>
  <si>
    <t>VBA 9001</t>
  </si>
  <si>
    <t>Marek Meszároš</t>
  </si>
  <si>
    <t>FBA 8802</t>
  </si>
  <si>
    <t>SPE 8601</t>
  </si>
  <si>
    <t>SPE 8305</t>
  </si>
  <si>
    <t>BBA 6912</t>
  </si>
  <si>
    <t>BBA 8202</t>
  </si>
  <si>
    <t>SPE 8401</t>
  </si>
  <si>
    <t>SSN 7201</t>
  </si>
  <si>
    <t>CBA 6601</t>
  </si>
  <si>
    <t>VZA 6541</t>
  </si>
  <si>
    <t>RBA 6802</t>
  </si>
  <si>
    <t>SPE 6302</t>
  </si>
  <si>
    <t>SPE 5701</t>
  </si>
  <si>
    <t>SPE 5501</t>
  </si>
  <si>
    <t>SPE 5102</t>
  </si>
  <si>
    <t>RBA 5801</t>
  </si>
  <si>
    <t>SPE 5201</t>
  </si>
  <si>
    <t>SPE 4701</t>
  </si>
  <si>
    <t>RBA 9751</t>
  </si>
  <si>
    <t>SPE 9051</t>
  </si>
  <si>
    <t>SPE 9153</t>
  </si>
  <si>
    <t>SPE 8551</t>
  </si>
  <si>
    <t>BBA 8551</t>
  </si>
  <si>
    <t>BBA 8552</t>
  </si>
  <si>
    <t>RBA 7451</t>
  </si>
  <si>
    <t>VBA 7151</t>
  </si>
  <si>
    <t>BBA 5651</t>
  </si>
  <si>
    <t>VBA 4751</t>
  </si>
  <si>
    <t>SPE 5751</t>
  </si>
  <si>
    <t>SPE 5051</t>
  </si>
  <si>
    <t>Miroslav Lago</t>
  </si>
  <si>
    <t>Marie Fraňová</t>
  </si>
  <si>
    <t>RBA 7601</t>
  </si>
  <si>
    <t>Súčet časov</t>
  </si>
  <si>
    <t>2.etapa</t>
  </si>
  <si>
    <t>1. etapa</t>
  </si>
  <si>
    <t>Výsledková listina.</t>
  </si>
  <si>
    <t>Finálové kolo Bratislavsko-Trnavského oblastného rebríčka v parkovom orientačnom behu, Blatné, 11.10.2003.</t>
  </si>
  <si>
    <t>TJ Slávia Farmaceut Bratislava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</si>
</sst>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Alignment="1" applyProtection="1">
      <alignment horizontal="center" wrapText="1"/>
      <protection/>
    </xf>
    <xf numFmtId="2" fontId="0" fillId="0" borderId="0" xfId="0" applyNumberForma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.625" style="2" bestFit="1" customWidth="1"/>
    <col min="2" max="2" width="26.25390625" style="2" bestFit="1" customWidth="1"/>
    <col min="3" max="3" width="8.875" style="2" bestFit="1" customWidth="1"/>
    <col min="4" max="4" width="9.125" style="12" customWidth="1"/>
    <col min="5" max="5" width="11.875" style="13" customWidth="1"/>
    <col min="6" max="6" width="9.125" style="13" customWidth="1"/>
    <col min="7" max="7" width="4.625" style="2" hidden="1" customWidth="1"/>
    <col min="8" max="8" width="4.875" style="2" hidden="1" customWidth="1"/>
    <col min="9" max="9" width="10.625" style="2" customWidth="1"/>
    <col min="10" max="16384" width="9.125" style="2" customWidth="1"/>
  </cols>
  <sheetData>
    <row r="1" spans="2:6" ht="26.25" customHeight="1">
      <c r="B1" s="3" t="s">
        <v>141</v>
      </c>
      <c r="C1" s="4"/>
      <c r="D1" s="4"/>
      <c r="E1" s="4"/>
      <c r="F1" s="4"/>
    </row>
    <row r="2" spans="2:10" ht="28.5" customHeight="1">
      <c r="B2" s="5" t="s">
        <v>142</v>
      </c>
      <c r="C2" s="6"/>
      <c r="D2" s="6"/>
      <c r="E2" s="6"/>
      <c r="F2" s="6"/>
      <c r="G2" s="6"/>
      <c r="H2" s="6"/>
      <c r="I2" s="6"/>
      <c r="J2" s="1"/>
    </row>
    <row r="3" spans="2:6" ht="16.5" customHeight="1">
      <c r="B3" s="7" t="s">
        <v>143</v>
      </c>
      <c r="C3" s="8"/>
      <c r="D3" s="8"/>
      <c r="E3" s="8"/>
      <c r="F3" s="8"/>
    </row>
    <row r="4" spans="2:6" ht="34.5" customHeight="1">
      <c r="B4" s="9"/>
      <c r="D4" s="10" t="s">
        <v>138</v>
      </c>
      <c r="E4" s="11" t="s">
        <v>140</v>
      </c>
      <c r="F4" s="11" t="s">
        <v>139</v>
      </c>
    </row>
    <row r="5" ht="12.75">
      <c r="B5" s="12" t="s">
        <v>0</v>
      </c>
    </row>
    <row r="6" spans="1:8" ht="12.75">
      <c r="A6" s="2" t="s">
        <v>1</v>
      </c>
      <c r="B6" s="2" t="s">
        <v>2</v>
      </c>
      <c r="C6" s="2" t="s">
        <v>94</v>
      </c>
      <c r="D6" s="14">
        <f>INT(E6+F6)+H6</f>
        <v>42.06</v>
      </c>
      <c r="E6" s="13">
        <v>27.17</v>
      </c>
      <c r="F6" s="13">
        <v>14.49</v>
      </c>
      <c r="G6" s="13">
        <f>E6+F6-INT(E6)-INT(F6)</f>
        <v>0.6600000000000037</v>
      </c>
      <c r="H6" s="2">
        <f>IF(G6&gt;0.6,1+G6-0.6,G6)</f>
        <v>1.0600000000000036</v>
      </c>
    </row>
    <row r="7" spans="4:7" ht="12.75">
      <c r="D7" s="14"/>
      <c r="G7" s="13"/>
    </row>
    <row r="8" spans="2:7" ht="12.75">
      <c r="B8" s="12" t="s">
        <v>3</v>
      </c>
      <c r="D8" s="14"/>
      <c r="G8" s="13"/>
    </row>
    <row r="9" spans="1:8" ht="12.75">
      <c r="A9" s="2" t="s">
        <v>1</v>
      </c>
      <c r="B9" s="2" t="s">
        <v>4</v>
      </c>
      <c r="D9" s="14">
        <f>INT(E9+F9)+H9</f>
        <v>31.029999999999998</v>
      </c>
      <c r="E9" s="13">
        <v>20.58</v>
      </c>
      <c r="F9" s="13">
        <v>10.05</v>
      </c>
      <c r="G9" s="13">
        <f>E9+F9-INT(E9)-INT(F9)</f>
        <v>0.629999999999999</v>
      </c>
      <c r="H9" s="2">
        <f>IF(G9&gt;0.6,1+G9-0.6,G9)</f>
        <v>1.029999999999999</v>
      </c>
    </row>
    <row r="10" spans="1:8" ht="12.75">
      <c r="A10" s="2" t="s">
        <v>5</v>
      </c>
      <c r="B10" s="2" t="s">
        <v>6</v>
      </c>
      <c r="D10" s="14">
        <f>INT(E10+F10)+H10</f>
        <v>54.5</v>
      </c>
      <c r="E10" s="13">
        <v>38.16</v>
      </c>
      <c r="F10" s="13">
        <v>16.34</v>
      </c>
      <c r="G10" s="13">
        <f>E10+F10-INT(E10)-INT(F10)</f>
        <v>0.5</v>
      </c>
      <c r="H10" s="2">
        <f>IF(G10&gt;0.6,1+G10-0.6,G10)</f>
        <v>0.5</v>
      </c>
    </row>
    <row r="11" spans="4:7" ht="12.75">
      <c r="D11" s="14"/>
      <c r="G11" s="13"/>
    </row>
    <row r="12" spans="2:7" ht="12.75">
      <c r="B12" s="12" t="s">
        <v>7</v>
      </c>
      <c r="D12" s="14"/>
      <c r="G12" s="13"/>
    </row>
    <row r="13" spans="1:8" ht="12.75">
      <c r="A13" s="2" t="s">
        <v>1</v>
      </c>
      <c r="B13" s="2" t="s">
        <v>97</v>
      </c>
      <c r="C13" s="2" t="s">
        <v>96</v>
      </c>
      <c r="D13" s="14">
        <f>INT(E13+F13)+H13</f>
        <v>22.479999999999997</v>
      </c>
      <c r="E13" s="13">
        <v>12.19</v>
      </c>
      <c r="F13" s="13">
        <v>10.29</v>
      </c>
      <c r="G13" s="13">
        <f>E13+F13-INT(E13)-INT(F13)</f>
        <v>0.4799999999999969</v>
      </c>
      <c r="H13" s="2">
        <f>IF(G13&gt;0.6,1+G13-0.6,G13)</f>
        <v>0.4799999999999969</v>
      </c>
    </row>
    <row r="14" spans="1:8" ht="12.75">
      <c r="A14" s="2" t="s">
        <v>5</v>
      </c>
      <c r="B14" s="2" t="s">
        <v>8</v>
      </c>
      <c r="C14" s="2" t="s">
        <v>102</v>
      </c>
      <c r="D14" s="14">
        <f>INT(E14+F14)+H14</f>
        <v>29.35</v>
      </c>
      <c r="E14" s="13">
        <v>14.07</v>
      </c>
      <c r="F14" s="13">
        <v>15.28</v>
      </c>
      <c r="G14" s="13">
        <f>E14+F14-INT(E14)-INT(F14)</f>
        <v>0.3500000000000014</v>
      </c>
      <c r="H14" s="2">
        <f>IF(G14&gt;0.6,1+G14-0.6,G14)</f>
        <v>0.3500000000000014</v>
      </c>
    </row>
    <row r="15" spans="4:7" ht="12.75">
      <c r="D15" s="14"/>
      <c r="G15" s="13"/>
    </row>
    <row r="16" spans="2:7" ht="12.75">
      <c r="B16" s="12" t="s">
        <v>9</v>
      </c>
      <c r="D16" s="14"/>
      <c r="G16" s="13"/>
    </row>
    <row r="17" spans="1:8" ht="12.75">
      <c r="A17" s="2" t="s">
        <v>1</v>
      </c>
      <c r="B17" s="2" t="s">
        <v>10</v>
      </c>
      <c r="C17" s="2" t="s">
        <v>104</v>
      </c>
      <c r="D17" s="14">
        <f>INT(E17+F17)+H17</f>
        <v>30.299999999999997</v>
      </c>
      <c r="E17" s="13">
        <v>20.04</v>
      </c>
      <c r="F17" s="13">
        <v>10.26</v>
      </c>
      <c r="G17" s="13">
        <f>E17+F17-INT(E17)-INT(F17)</f>
        <v>0.29999999999999716</v>
      </c>
      <c r="H17" s="2">
        <f>IF(G17&gt;0.6,1+G17-0.6,G17)</f>
        <v>0.29999999999999716</v>
      </c>
    </row>
    <row r="18" spans="1:8" ht="12.75">
      <c r="A18" s="2" t="s">
        <v>5</v>
      </c>
      <c r="B18" s="2" t="s">
        <v>11</v>
      </c>
      <c r="C18" s="2" t="s">
        <v>103</v>
      </c>
      <c r="D18" s="14">
        <f>INT(E18+F18)+H18</f>
        <v>31.17</v>
      </c>
      <c r="E18" s="13">
        <v>21.02</v>
      </c>
      <c r="F18" s="13">
        <v>10.15</v>
      </c>
      <c r="G18" s="13">
        <f>E18+F18-INT(E18)-INT(F18)</f>
        <v>0.1700000000000017</v>
      </c>
      <c r="H18" s="2">
        <f>IF(G18&gt;0.6,1+G18-0.6,G18)</f>
        <v>0.1700000000000017</v>
      </c>
    </row>
    <row r="19" spans="4:7" ht="12.75">
      <c r="D19" s="14"/>
      <c r="G19" s="13"/>
    </row>
    <row r="20" spans="2:7" ht="12.75">
      <c r="B20" s="12" t="s">
        <v>12</v>
      </c>
      <c r="D20" s="14"/>
      <c r="G20" s="13"/>
    </row>
    <row r="21" spans="2:8" ht="12.75">
      <c r="B21" s="2" t="s">
        <v>105</v>
      </c>
      <c r="C21" s="2" t="s">
        <v>106</v>
      </c>
      <c r="D21" s="15" t="s">
        <v>33</v>
      </c>
      <c r="E21" s="16"/>
      <c r="F21" s="13">
        <v>17.41</v>
      </c>
      <c r="G21" s="13">
        <f>E21+F21-INT(E21)-INT(F21)</f>
        <v>0.41000000000000014</v>
      </c>
      <c r="H21" s="2">
        <f>IF(G21&gt;0.6,1+G21-0.6,G21)</f>
        <v>0.41000000000000014</v>
      </c>
    </row>
    <row r="22" spans="4:7" ht="12.75">
      <c r="D22" s="14"/>
      <c r="G22" s="13"/>
    </row>
    <row r="23" spans="2:7" ht="12.75">
      <c r="B23" s="12" t="s">
        <v>13</v>
      </c>
      <c r="D23" s="14"/>
      <c r="G23" s="13"/>
    </row>
    <row r="24" spans="1:8" ht="12.75">
      <c r="A24" s="2" t="s">
        <v>14</v>
      </c>
      <c r="B24" s="2" t="s">
        <v>15</v>
      </c>
      <c r="C24" s="2" t="s">
        <v>107</v>
      </c>
      <c r="D24" s="14">
        <f>INT(E24+F24)+H24</f>
        <v>48.57</v>
      </c>
      <c r="E24" s="13">
        <v>28.21</v>
      </c>
      <c r="F24" s="13">
        <v>20.36</v>
      </c>
      <c r="G24" s="13">
        <f>E24+F24-INT(E24)-INT(F24)</f>
        <v>0.5700000000000003</v>
      </c>
      <c r="H24" s="2">
        <f>IF(G24&gt;0.6,1+G24-0.6,G24)</f>
        <v>0.5700000000000003</v>
      </c>
    </row>
    <row r="25" spans="4:7" ht="12.75">
      <c r="D25" s="14"/>
      <c r="G25" s="13"/>
    </row>
    <row r="26" spans="2:7" ht="12.75">
      <c r="B26" s="12" t="s">
        <v>16</v>
      </c>
      <c r="D26" s="14"/>
      <c r="G26" s="13"/>
    </row>
    <row r="27" spans="1:8" ht="12.75">
      <c r="A27" s="2" t="s">
        <v>1</v>
      </c>
      <c r="B27" s="2" t="s">
        <v>17</v>
      </c>
      <c r="C27" s="2" t="s">
        <v>108</v>
      </c>
      <c r="D27" s="14">
        <f>INT(E27+F27)+H27</f>
        <v>37.08</v>
      </c>
      <c r="E27" s="13">
        <v>20.57</v>
      </c>
      <c r="F27" s="13">
        <v>16.11</v>
      </c>
      <c r="G27" s="13">
        <f>E27+F27-INT(E27)-INT(F27)</f>
        <v>0.6799999999999997</v>
      </c>
      <c r="H27" s="2">
        <f>IF(G27&gt;0.6,1+G27-0.6,G27)</f>
        <v>1.0799999999999996</v>
      </c>
    </row>
    <row r="28" spans="1:8" ht="12.75">
      <c r="A28" s="2" t="s">
        <v>5</v>
      </c>
      <c r="B28" s="2" t="s">
        <v>18</v>
      </c>
      <c r="C28" s="2" t="s">
        <v>109</v>
      </c>
      <c r="D28" s="14">
        <f>INT(E28+F28)+H28</f>
        <v>39.12</v>
      </c>
      <c r="E28" s="13">
        <v>21.27</v>
      </c>
      <c r="F28" s="13">
        <v>17.45</v>
      </c>
      <c r="G28" s="13">
        <f>E28+F28-INT(E28)-INT(F28)</f>
        <v>0.7199999999999989</v>
      </c>
      <c r="H28" s="2">
        <f>IF(G28&gt;0.6,1+G28-0.6,G28)</f>
        <v>1.1199999999999988</v>
      </c>
    </row>
    <row r="29" spans="1:8" ht="12.75">
      <c r="A29" s="2" t="s">
        <v>22</v>
      </c>
      <c r="B29" s="2" t="s">
        <v>19</v>
      </c>
      <c r="C29" s="2" t="s">
        <v>110</v>
      </c>
      <c r="D29" s="14">
        <f>INT(E29+F29)+H29</f>
        <v>39.56</v>
      </c>
      <c r="E29" s="13">
        <v>23.23</v>
      </c>
      <c r="F29" s="13">
        <v>16.33</v>
      </c>
      <c r="G29" s="13">
        <f>E29+F29-INT(E29)-INT(F29)</f>
        <v>0.5600000000000023</v>
      </c>
      <c r="H29" s="2">
        <f>IF(G29&gt;0.6,1+G29-0.6,G29)</f>
        <v>0.5600000000000023</v>
      </c>
    </row>
    <row r="30" spans="1:8" ht="12.75">
      <c r="A30" s="2" t="s">
        <v>23</v>
      </c>
      <c r="B30" s="2" t="s">
        <v>20</v>
      </c>
      <c r="C30" s="2" t="s">
        <v>111</v>
      </c>
      <c r="D30" s="14">
        <f>INT(E30+F30)+H30</f>
        <v>43.39</v>
      </c>
      <c r="E30" s="13">
        <v>23.38</v>
      </c>
      <c r="F30" s="13">
        <v>20.01</v>
      </c>
      <c r="G30" s="13">
        <f>E30+F30-INT(E30)-INT(F30)</f>
        <v>0.39000000000000057</v>
      </c>
      <c r="H30" s="2">
        <f>IF(G30&gt;0.6,1+G30-0.6,G30)</f>
        <v>0.39000000000000057</v>
      </c>
    </row>
    <row r="31" spans="1:8" ht="12.75">
      <c r="A31" s="2" t="s">
        <v>24</v>
      </c>
      <c r="B31" s="2" t="s">
        <v>21</v>
      </c>
      <c r="C31" s="2" t="s">
        <v>112</v>
      </c>
      <c r="D31" s="14">
        <f>INT(E31+F31)+H31</f>
        <v>45.01</v>
      </c>
      <c r="E31" s="13">
        <v>25.15</v>
      </c>
      <c r="F31" s="13">
        <v>19.46</v>
      </c>
      <c r="G31" s="13">
        <f>E31+F31-INT(E31)-INT(F31)</f>
        <v>0.6099999999999994</v>
      </c>
      <c r="H31" s="2">
        <f>IF(G31&gt;0.6,1+G31-0.6,G31)</f>
        <v>1.0099999999999993</v>
      </c>
    </row>
    <row r="32" spans="2:7" ht="12.75">
      <c r="B32" s="2" t="s">
        <v>135</v>
      </c>
      <c r="C32" s="2" t="s">
        <v>137</v>
      </c>
      <c r="D32" s="15" t="s">
        <v>33</v>
      </c>
      <c r="E32" s="13">
        <v>23.05</v>
      </c>
      <c r="G32" s="13"/>
    </row>
    <row r="33" spans="4:7" ht="12.75">
      <c r="D33" s="14"/>
      <c r="G33" s="13"/>
    </row>
    <row r="34" spans="2:7" ht="12.75">
      <c r="B34" s="12" t="s">
        <v>25</v>
      </c>
      <c r="D34" s="14"/>
      <c r="G34" s="13"/>
    </row>
    <row r="35" spans="1:8" ht="12.75">
      <c r="A35" s="2" t="s">
        <v>1</v>
      </c>
      <c r="B35" s="2" t="s">
        <v>26</v>
      </c>
      <c r="C35" s="7" t="s">
        <v>113</v>
      </c>
      <c r="D35" s="14">
        <f>INT(E35+F35)+H35</f>
        <v>40.11</v>
      </c>
      <c r="E35" s="13">
        <v>23.04</v>
      </c>
      <c r="F35" s="13">
        <v>17.07</v>
      </c>
      <c r="G35" s="13">
        <f>E35+F35-INT(E35)-INT(F35)</f>
        <v>0.10999999999999943</v>
      </c>
      <c r="H35" s="2">
        <f>IF(G35&gt;0.6,1+G35-0.6,G35)</f>
        <v>0.10999999999999943</v>
      </c>
    </row>
    <row r="36" spans="1:8" ht="12.75">
      <c r="A36" s="2" t="s">
        <v>5</v>
      </c>
      <c r="B36" s="2" t="s">
        <v>27</v>
      </c>
      <c r="C36" s="7" t="s">
        <v>114</v>
      </c>
      <c r="D36" s="14">
        <f>INT(E36+F36)+H36</f>
        <v>48.18</v>
      </c>
      <c r="E36" s="13">
        <v>27.55</v>
      </c>
      <c r="F36" s="13">
        <v>20.23</v>
      </c>
      <c r="G36" s="13">
        <f>E36+F36-INT(E36)-INT(F36)</f>
        <v>0.7800000000000011</v>
      </c>
      <c r="H36" s="2">
        <f>IF(G36&gt;0.6,1+G36-0.6,G36)</f>
        <v>1.180000000000001</v>
      </c>
    </row>
    <row r="37" spans="1:8" ht="12.75">
      <c r="A37" s="2" t="s">
        <v>22</v>
      </c>
      <c r="B37" s="2" t="s">
        <v>97</v>
      </c>
      <c r="C37" s="7" t="s">
        <v>98</v>
      </c>
      <c r="D37" s="14">
        <f>INT(E37+F37)+H37</f>
        <v>50.54</v>
      </c>
      <c r="E37" s="13">
        <v>28.05</v>
      </c>
      <c r="F37" s="13">
        <v>22.49</v>
      </c>
      <c r="G37" s="13">
        <f>E37+F37-INT(E37)-INT(F37)</f>
        <v>0.5399999999999991</v>
      </c>
      <c r="H37" s="2">
        <f>IF(G37&gt;0.6,1+G37-0.6,G37)</f>
        <v>0.5399999999999991</v>
      </c>
    </row>
    <row r="38" spans="1:8" ht="12.75">
      <c r="A38" s="2" t="s">
        <v>23</v>
      </c>
      <c r="B38" s="2" t="s">
        <v>28</v>
      </c>
      <c r="C38" s="2" t="s">
        <v>115</v>
      </c>
      <c r="D38" s="14">
        <f>INT(E38+F38)+H38</f>
        <v>56.35</v>
      </c>
      <c r="E38" s="13">
        <v>29.35</v>
      </c>
      <c r="F38" s="13">
        <v>27</v>
      </c>
      <c r="G38" s="13">
        <f>E38+F38-INT(E38)-INT(F38)</f>
        <v>0.3500000000000014</v>
      </c>
      <c r="H38" s="2">
        <f>IF(G38&gt;0.6,1+G38-0.6,G38)</f>
        <v>0.3500000000000014</v>
      </c>
    </row>
    <row r="39" spans="4:7" ht="12.75">
      <c r="D39" s="14"/>
      <c r="G39" s="13"/>
    </row>
    <row r="40" spans="2:7" ht="12.75">
      <c r="B40" s="12" t="s">
        <v>29</v>
      </c>
      <c r="D40" s="14"/>
      <c r="G40" s="13"/>
    </row>
    <row r="41" spans="1:8" ht="12.75">
      <c r="A41" s="2" t="s">
        <v>1</v>
      </c>
      <c r="B41" s="2" t="s">
        <v>30</v>
      </c>
      <c r="D41" s="14">
        <f>INT(E41+F41)+H41</f>
        <v>61.43</v>
      </c>
      <c r="E41" s="13">
        <v>42.39</v>
      </c>
      <c r="F41" s="13">
        <v>19.04</v>
      </c>
      <c r="G41" s="13">
        <f>E41+F41-INT(E41)-INT(F41)</f>
        <v>0.4299999999999997</v>
      </c>
      <c r="H41" s="2">
        <f>IF(G41&gt;0.6,1+G41-0.6,G41)</f>
        <v>0.4299999999999997</v>
      </c>
    </row>
    <row r="42" spans="1:8" ht="12.75">
      <c r="A42" s="2" t="s">
        <v>5</v>
      </c>
      <c r="B42" s="2" t="s">
        <v>31</v>
      </c>
      <c r="D42" s="14">
        <f>INT(E42+F42)+H42</f>
        <v>65.42000000000002</v>
      </c>
      <c r="E42" s="13">
        <v>42.59</v>
      </c>
      <c r="F42" s="13">
        <v>21.43</v>
      </c>
      <c r="G42" s="13">
        <f>E42+F42-INT(E42)-INT(F42)</f>
        <v>1.0200000000000102</v>
      </c>
      <c r="H42" s="2">
        <f>IF(G42&gt;0.6,1+G42-0.6,G42)</f>
        <v>1.4200000000000101</v>
      </c>
    </row>
    <row r="43" spans="2:7" ht="12.75">
      <c r="B43" s="2" t="s">
        <v>32</v>
      </c>
      <c r="D43" s="15" t="s">
        <v>33</v>
      </c>
      <c r="E43" s="16" t="s">
        <v>33</v>
      </c>
      <c r="F43" s="13">
        <v>18.24</v>
      </c>
      <c r="G43" s="13"/>
    </row>
    <row r="44" spans="2:7" ht="12.75">
      <c r="B44" s="2" t="s">
        <v>34</v>
      </c>
      <c r="C44" s="2" t="s">
        <v>116</v>
      </c>
      <c r="D44" s="15" t="s">
        <v>33</v>
      </c>
      <c r="E44" s="16" t="s">
        <v>33</v>
      </c>
      <c r="F44" s="16" t="s">
        <v>33</v>
      </c>
      <c r="G44" s="13"/>
    </row>
    <row r="45" spans="4:7" ht="12.75">
      <c r="D45" s="14"/>
      <c r="G45" s="13"/>
    </row>
    <row r="46" spans="2:7" ht="12.75">
      <c r="B46" s="12" t="s">
        <v>35</v>
      </c>
      <c r="D46" s="14"/>
      <c r="G46" s="13"/>
    </row>
    <row r="47" spans="1:8" ht="12.75">
      <c r="A47" s="2" t="s">
        <v>1</v>
      </c>
      <c r="B47" s="2" t="s">
        <v>36</v>
      </c>
      <c r="C47" s="2" t="s">
        <v>117</v>
      </c>
      <c r="D47" s="14">
        <f>INT(E47+F47)+H47</f>
        <v>29.139999999999997</v>
      </c>
      <c r="E47" s="13">
        <v>18.22</v>
      </c>
      <c r="F47" s="13">
        <v>10.52</v>
      </c>
      <c r="G47" s="13">
        <f>E47+F47-INT(E47)-INT(F47)</f>
        <v>0.7399999999999984</v>
      </c>
      <c r="H47" s="2">
        <f>IF(G47&gt;0.6,1+G47-0.6,G47)</f>
        <v>1.1399999999999983</v>
      </c>
    </row>
    <row r="48" spans="1:8" ht="12.75">
      <c r="A48" s="2" t="s">
        <v>5</v>
      </c>
      <c r="B48" s="2" t="s">
        <v>20</v>
      </c>
      <c r="C48" s="2" t="s">
        <v>118</v>
      </c>
      <c r="D48" s="14">
        <f>INT(E48+F48)+H48</f>
        <v>47.449999999999996</v>
      </c>
      <c r="E48" s="13">
        <v>31.46</v>
      </c>
      <c r="F48" s="13">
        <v>14.59</v>
      </c>
      <c r="G48" s="13">
        <f>E48+F48-INT(E48)-INT(F48)</f>
        <v>1.0499999999999972</v>
      </c>
      <c r="H48" s="2">
        <f>IF(G48&gt;0.6,1+G48-0.6,G48)</f>
        <v>1.449999999999997</v>
      </c>
    </row>
    <row r="49" spans="2:7" ht="12.75">
      <c r="B49" s="2" t="s">
        <v>37</v>
      </c>
      <c r="C49" s="2" t="s">
        <v>119</v>
      </c>
      <c r="D49" s="15" t="s">
        <v>33</v>
      </c>
      <c r="E49" s="16" t="s">
        <v>33</v>
      </c>
      <c r="F49" s="16" t="s">
        <v>33</v>
      </c>
      <c r="G49" s="13"/>
    </row>
    <row r="50" spans="2:7" ht="12.75">
      <c r="B50" s="2" t="s">
        <v>38</v>
      </c>
      <c r="C50" s="2" t="s">
        <v>120</v>
      </c>
      <c r="D50" s="15" t="s">
        <v>33</v>
      </c>
      <c r="E50" s="16" t="s">
        <v>33</v>
      </c>
      <c r="F50" s="16" t="s">
        <v>33</v>
      </c>
      <c r="G50" s="13"/>
    </row>
    <row r="51" spans="4:7" ht="12.75">
      <c r="D51" s="14"/>
      <c r="G51" s="13"/>
    </row>
    <row r="52" spans="2:7" ht="12.75">
      <c r="B52" s="12" t="s">
        <v>39</v>
      </c>
      <c r="D52" s="14"/>
      <c r="G52" s="13"/>
    </row>
    <row r="53" spans="1:8" ht="12.75">
      <c r="A53" s="2" t="s">
        <v>1</v>
      </c>
      <c r="B53" s="2" t="s">
        <v>40</v>
      </c>
      <c r="C53" s="2" t="s">
        <v>121</v>
      </c>
      <c r="D53" s="14">
        <f>INT(E53+F53)+H53</f>
        <v>36.57</v>
      </c>
      <c r="E53" s="13">
        <v>23.37</v>
      </c>
      <c r="F53" s="13">
        <v>13.2</v>
      </c>
      <c r="G53" s="13">
        <f>E53+F53-INT(E53)-INT(F53)</f>
        <v>0.5700000000000003</v>
      </c>
      <c r="H53" s="2">
        <f>IF(G53&gt;0.6,1+G53-0.6,G53)</f>
        <v>0.5700000000000003</v>
      </c>
    </row>
    <row r="54" spans="1:8" ht="12.75">
      <c r="A54" s="2" t="s">
        <v>5</v>
      </c>
      <c r="B54" s="2" t="s">
        <v>41</v>
      </c>
      <c r="C54" s="2" t="s">
        <v>122</v>
      </c>
      <c r="D54" s="14">
        <f>INT(E54+F54)+H54</f>
        <v>39.059999999999995</v>
      </c>
      <c r="E54" s="13">
        <v>24.54</v>
      </c>
      <c r="F54" s="13">
        <v>14.12</v>
      </c>
      <c r="G54" s="13">
        <f>E54+F54-INT(E54)-INT(F54)</f>
        <v>0.6599999999999966</v>
      </c>
      <c r="H54" s="2">
        <f>IF(G54&gt;0.6,1+G54-0.6,G54)</f>
        <v>1.0599999999999965</v>
      </c>
    </row>
    <row r="55" spans="4:7" ht="12.75">
      <c r="D55" s="14"/>
      <c r="G55" s="13"/>
    </row>
    <row r="56" spans="2:7" ht="12.75">
      <c r="B56" s="12" t="s">
        <v>42</v>
      </c>
      <c r="D56" s="14"/>
      <c r="G56" s="13"/>
    </row>
    <row r="57" spans="1:8" ht="12.75">
      <c r="A57" s="2" t="s">
        <v>1</v>
      </c>
      <c r="B57" s="2" t="s">
        <v>43</v>
      </c>
      <c r="D57" s="14">
        <f>INT(E57+F57)+H57</f>
        <v>23.46</v>
      </c>
      <c r="E57" s="13">
        <v>12.26</v>
      </c>
      <c r="F57" s="13">
        <v>11.2</v>
      </c>
      <c r="G57" s="13">
        <f>E57+F57-INT(E57)-INT(F57)</f>
        <v>0.46000000000000085</v>
      </c>
      <c r="H57" s="2">
        <f>IF(G57&gt;0.6,1+G57-0.6,G57)</f>
        <v>0.46000000000000085</v>
      </c>
    </row>
    <row r="58" spans="2:8" ht="12.75">
      <c r="B58" s="2" t="s">
        <v>44</v>
      </c>
      <c r="C58" s="2" t="s">
        <v>123</v>
      </c>
      <c r="D58" s="14">
        <f>INT(E58+F58)+H58</f>
        <v>23.46</v>
      </c>
      <c r="E58" s="13">
        <v>13.25</v>
      </c>
      <c r="F58" s="13">
        <v>10.21</v>
      </c>
      <c r="G58" s="13">
        <f>E58+F58-INT(E58)-INT(F58)</f>
        <v>0.46000000000000085</v>
      </c>
      <c r="H58" s="2">
        <f>IF(G58&gt;0.6,1+G58-0.6,G58)</f>
        <v>0.46000000000000085</v>
      </c>
    </row>
    <row r="59" spans="4:7" ht="12.75">
      <c r="D59" s="14"/>
      <c r="G59" s="13"/>
    </row>
    <row r="60" spans="2:7" ht="12.75">
      <c r="B60" s="12" t="s">
        <v>45</v>
      </c>
      <c r="D60" s="14"/>
      <c r="G60" s="13"/>
    </row>
    <row r="61" spans="1:8" ht="12.75">
      <c r="A61" s="2" t="s">
        <v>1</v>
      </c>
      <c r="B61" s="2" t="s">
        <v>46</v>
      </c>
      <c r="D61" s="14">
        <f>INT(E61+F61)+H61</f>
        <v>32.04</v>
      </c>
      <c r="E61" s="13">
        <v>22.05</v>
      </c>
      <c r="F61" s="13">
        <v>9.59</v>
      </c>
      <c r="G61" s="13">
        <f>E61+F61-INT(E61)-INT(F61)</f>
        <v>0.6400000000000006</v>
      </c>
      <c r="H61" s="2">
        <f>IF(G61&gt;0.6,1+G61-0.6,G61)</f>
        <v>1.0400000000000005</v>
      </c>
    </row>
    <row r="62" spans="4:7" ht="12.75">
      <c r="D62" s="14"/>
      <c r="G62" s="13"/>
    </row>
    <row r="63" spans="2:7" ht="12.75">
      <c r="B63" s="12" t="s">
        <v>47</v>
      </c>
      <c r="D63" s="14"/>
      <c r="G63" s="13"/>
    </row>
    <row r="64" spans="1:8" ht="12.75">
      <c r="A64" s="2" t="s">
        <v>1</v>
      </c>
      <c r="B64" s="2" t="s">
        <v>48</v>
      </c>
      <c r="C64" s="2" t="s">
        <v>92</v>
      </c>
      <c r="D64" s="14">
        <f>INT(E64+F64)+H64</f>
        <v>25.490000000000002</v>
      </c>
      <c r="E64" s="13">
        <v>10.3</v>
      </c>
      <c r="F64" s="13">
        <v>15.19</v>
      </c>
      <c r="G64" s="13">
        <f>E64+F64-INT(E64)-INT(F64)</f>
        <v>0.490000000000002</v>
      </c>
      <c r="H64" s="2">
        <f>IF(G64&gt;0.6,1+G64-0.6,G64)</f>
        <v>0.490000000000002</v>
      </c>
    </row>
    <row r="65" spans="1:8" ht="12.75">
      <c r="A65" s="2" t="s">
        <v>5</v>
      </c>
      <c r="B65" s="2" t="s">
        <v>49</v>
      </c>
      <c r="C65" s="2" t="s">
        <v>95</v>
      </c>
      <c r="D65" s="14">
        <f>INT(E65+F65)+H65</f>
        <v>31.52</v>
      </c>
      <c r="E65" s="13">
        <v>16.38</v>
      </c>
      <c r="F65" s="13">
        <v>15.14</v>
      </c>
      <c r="G65" s="13">
        <f>E65+F65-INT(E65)-INT(F65)</f>
        <v>0.5199999999999996</v>
      </c>
      <c r="H65" s="2">
        <f>IF(G65&gt;0.6,1+G65-0.6,G65)</f>
        <v>0.5199999999999996</v>
      </c>
    </row>
    <row r="66" spans="1:8" ht="12.75">
      <c r="A66" s="2" t="s">
        <v>22</v>
      </c>
      <c r="B66" s="2" t="s">
        <v>50</v>
      </c>
      <c r="D66" s="14">
        <f>INT(E66+F66)+H66</f>
        <v>48.36</v>
      </c>
      <c r="E66" s="13">
        <v>22.46</v>
      </c>
      <c r="F66" s="13">
        <v>25.5</v>
      </c>
      <c r="G66" s="13">
        <f>E66+F66-INT(E66)-INT(F66)</f>
        <v>0.9600000000000009</v>
      </c>
      <c r="H66" s="2">
        <f>IF(G66&gt;0.6,1+G66-0.6,G66)</f>
        <v>1.3600000000000008</v>
      </c>
    </row>
    <row r="67" spans="4:7" ht="12.75">
      <c r="D67" s="14"/>
      <c r="G67" s="13"/>
    </row>
    <row r="68" spans="2:7" ht="12.75">
      <c r="B68" s="12" t="s">
        <v>51</v>
      </c>
      <c r="D68" s="14"/>
      <c r="G68" s="13"/>
    </row>
    <row r="69" spans="1:8" ht="12.75">
      <c r="A69" s="2" t="s">
        <v>1</v>
      </c>
      <c r="B69" s="2" t="s">
        <v>52</v>
      </c>
      <c r="C69" s="2" t="s">
        <v>124</v>
      </c>
      <c r="D69" s="14">
        <f>INT(E69+F69)+H69</f>
        <v>54.419999999999995</v>
      </c>
      <c r="E69" s="13">
        <v>36.46</v>
      </c>
      <c r="F69" s="13">
        <v>16.56</v>
      </c>
      <c r="G69" s="13">
        <f>E69+F69-INT(E69)-INT(F69)</f>
        <v>1.019999999999996</v>
      </c>
      <c r="H69" s="2">
        <f>IF(G69&gt;0.6,1+G69-0.6,G69)</f>
        <v>1.419999999999996</v>
      </c>
    </row>
    <row r="70" spans="1:8" ht="12.75">
      <c r="A70" s="2" t="s">
        <v>5</v>
      </c>
      <c r="B70" s="2" t="s">
        <v>53</v>
      </c>
      <c r="C70" s="2" t="s">
        <v>125</v>
      </c>
      <c r="D70" s="14">
        <f>INT(E70+F70)+H70</f>
        <v>59.089999999999996</v>
      </c>
      <c r="E70" s="13">
        <v>38.22</v>
      </c>
      <c r="F70" s="13">
        <v>20.47</v>
      </c>
      <c r="G70" s="13">
        <f>E70+F70-INT(E70)-INT(F70)</f>
        <v>0.6899999999999977</v>
      </c>
      <c r="H70" s="2">
        <f>IF(G70&gt;0.6,1+G70-0.6,G70)</f>
        <v>1.0899999999999976</v>
      </c>
    </row>
    <row r="71" spans="4:7" ht="12.75">
      <c r="D71" s="14"/>
      <c r="G71" s="13"/>
    </row>
    <row r="72" spans="2:7" ht="12.75">
      <c r="B72" s="12" t="s">
        <v>54</v>
      </c>
      <c r="D72" s="14"/>
      <c r="G72" s="13"/>
    </row>
    <row r="73" spans="1:8" ht="12.75">
      <c r="A73" s="2" t="s">
        <v>1</v>
      </c>
      <c r="B73" s="2" t="s">
        <v>55</v>
      </c>
      <c r="C73" s="2" t="s">
        <v>126</v>
      </c>
      <c r="D73" s="14">
        <f>INT(E73+F73)+H73</f>
        <v>37.269999999999996</v>
      </c>
      <c r="E73" s="13">
        <v>21.38</v>
      </c>
      <c r="F73" s="13">
        <v>15.49</v>
      </c>
      <c r="G73" s="13">
        <f aca="true" t="shared" si="0" ref="G73:G105">E73+F73-INT(E73)-INT(F73)</f>
        <v>0.8699999999999974</v>
      </c>
      <c r="H73" s="2">
        <f aca="true" t="shared" si="1" ref="H73:H105">IF(G73&gt;0.6,1+G73-0.6,G73)</f>
        <v>1.2699999999999974</v>
      </c>
    </row>
    <row r="74" spans="1:8" ht="12.75">
      <c r="A74" s="2" t="s">
        <v>5</v>
      </c>
      <c r="B74" s="2" t="s">
        <v>56</v>
      </c>
      <c r="C74" s="2" t="s">
        <v>127</v>
      </c>
      <c r="D74" s="14">
        <f>INT(E74+F74)+H74</f>
        <v>39.36</v>
      </c>
      <c r="E74" s="13">
        <v>21.57</v>
      </c>
      <c r="F74" s="13">
        <v>17.39</v>
      </c>
      <c r="G74" s="13">
        <f t="shared" si="0"/>
        <v>0.9600000000000009</v>
      </c>
      <c r="H74" s="2">
        <f t="shared" si="1"/>
        <v>1.3600000000000008</v>
      </c>
    </row>
    <row r="75" spans="1:8" ht="12.75">
      <c r="A75" s="2" t="s">
        <v>22</v>
      </c>
      <c r="B75" s="2" t="s">
        <v>99</v>
      </c>
      <c r="C75" s="2" t="s">
        <v>100</v>
      </c>
      <c r="D75" s="14">
        <f>INT(E75+F75)+H75</f>
        <v>42.46</v>
      </c>
      <c r="E75" s="13">
        <v>24.41</v>
      </c>
      <c r="F75" s="13">
        <v>18.05</v>
      </c>
      <c r="G75" s="13">
        <f t="shared" si="0"/>
        <v>0.46000000000000085</v>
      </c>
      <c r="H75" s="2">
        <f t="shared" si="1"/>
        <v>0.46000000000000085</v>
      </c>
    </row>
    <row r="76" spans="1:8" ht="12.75">
      <c r="A76" s="2" t="s">
        <v>23</v>
      </c>
      <c r="B76" s="2" t="s">
        <v>57</v>
      </c>
      <c r="D76" s="14">
        <f aca="true" t="shared" si="2" ref="D76:D105">INT(E76+F76)+H76</f>
        <v>75</v>
      </c>
      <c r="E76" s="13">
        <v>50</v>
      </c>
      <c r="F76" s="13">
        <v>25</v>
      </c>
      <c r="G76" s="13">
        <f t="shared" si="0"/>
        <v>0</v>
      </c>
      <c r="H76" s="2">
        <f t="shared" si="1"/>
        <v>0</v>
      </c>
    </row>
    <row r="77" spans="4:7" ht="12.75">
      <c r="D77" s="14"/>
      <c r="G77" s="13"/>
    </row>
    <row r="78" spans="2:7" ht="12.75">
      <c r="B78" s="12" t="s">
        <v>58</v>
      </c>
      <c r="D78" s="14"/>
      <c r="G78" s="13"/>
    </row>
    <row r="79" spans="1:8" ht="12.75">
      <c r="A79" s="2" t="s">
        <v>1</v>
      </c>
      <c r="B79" s="2" t="s">
        <v>59</v>
      </c>
      <c r="C79" s="2" t="s">
        <v>128</v>
      </c>
      <c r="D79" s="14">
        <f t="shared" si="2"/>
        <v>39.169999999999995</v>
      </c>
      <c r="E79" s="13">
        <v>20.39</v>
      </c>
      <c r="F79" s="13">
        <v>18.38</v>
      </c>
      <c r="G79" s="13">
        <f t="shared" si="0"/>
        <v>0.769999999999996</v>
      </c>
      <c r="H79" s="2">
        <f t="shared" si="1"/>
        <v>1.169999999999996</v>
      </c>
    </row>
    <row r="80" spans="1:8" ht="12.75">
      <c r="A80" s="2" t="s">
        <v>5</v>
      </c>
      <c r="B80" s="2" t="s">
        <v>60</v>
      </c>
      <c r="C80" s="2" t="s">
        <v>129</v>
      </c>
      <c r="D80" s="14">
        <f t="shared" si="2"/>
        <v>50.01</v>
      </c>
      <c r="E80" s="13">
        <v>24.4</v>
      </c>
      <c r="F80" s="13">
        <v>25.21</v>
      </c>
      <c r="G80" s="13">
        <f t="shared" si="0"/>
        <v>0.6099999999999994</v>
      </c>
      <c r="H80" s="2">
        <f t="shared" si="1"/>
        <v>1.0099999999999993</v>
      </c>
    </row>
    <row r="81" spans="1:8" ht="12.75">
      <c r="A81" s="2" t="s">
        <v>22</v>
      </c>
      <c r="B81" s="2" t="s">
        <v>61</v>
      </c>
      <c r="C81" s="2" t="s">
        <v>130</v>
      </c>
      <c r="D81" s="14">
        <f t="shared" si="2"/>
        <v>56.059999999999995</v>
      </c>
      <c r="E81" s="13">
        <v>28.1</v>
      </c>
      <c r="F81" s="13">
        <v>27.56</v>
      </c>
      <c r="G81" s="13">
        <f t="shared" si="0"/>
        <v>0.6599999999999966</v>
      </c>
      <c r="H81" s="2">
        <f t="shared" si="1"/>
        <v>1.0599999999999965</v>
      </c>
    </row>
    <row r="82" spans="4:7" ht="12.75">
      <c r="D82" s="14"/>
      <c r="G82" s="13"/>
    </row>
    <row r="83" spans="2:7" ht="12.75">
      <c r="B83" s="12" t="s">
        <v>62</v>
      </c>
      <c r="D83" s="14"/>
      <c r="G83" s="13"/>
    </row>
    <row r="84" spans="1:8" ht="12.75">
      <c r="A84" s="2" t="s">
        <v>1</v>
      </c>
      <c r="B84" s="2" t="s">
        <v>63</v>
      </c>
      <c r="C84" s="2" t="s">
        <v>93</v>
      </c>
      <c r="D84" s="14">
        <f t="shared" si="2"/>
        <v>80.55</v>
      </c>
      <c r="E84" s="13">
        <v>50.49</v>
      </c>
      <c r="F84" s="13">
        <v>30.06</v>
      </c>
      <c r="G84" s="13">
        <f t="shared" si="0"/>
        <v>0.5499999999999972</v>
      </c>
      <c r="H84" s="2">
        <f t="shared" si="1"/>
        <v>0.5499999999999972</v>
      </c>
    </row>
    <row r="85" spans="4:7" ht="12.75">
      <c r="D85" s="14"/>
      <c r="G85" s="13"/>
    </row>
    <row r="86" spans="2:7" ht="12.75">
      <c r="B86" s="12" t="s">
        <v>64</v>
      </c>
      <c r="D86" s="14"/>
      <c r="G86" s="13"/>
    </row>
    <row r="87" spans="1:8" ht="12.75">
      <c r="A87" s="2" t="s">
        <v>1</v>
      </c>
      <c r="B87" s="2" t="s">
        <v>65</v>
      </c>
      <c r="C87" s="2" t="s">
        <v>131</v>
      </c>
      <c r="D87" s="14">
        <f t="shared" si="2"/>
        <v>43.36</v>
      </c>
      <c r="E87" s="13">
        <v>26.03</v>
      </c>
      <c r="F87" s="13">
        <v>17.33</v>
      </c>
      <c r="G87" s="13">
        <f t="shared" si="0"/>
        <v>0.35999999999999943</v>
      </c>
      <c r="H87" s="2">
        <f t="shared" si="1"/>
        <v>0.35999999999999943</v>
      </c>
    </row>
    <row r="88" spans="1:8" ht="12.75">
      <c r="A88" s="2" t="s">
        <v>5</v>
      </c>
      <c r="B88" s="2" t="s">
        <v>66</v>
      </c>
      <c r="C88" s="2" t="s">
        <v>132</v>
      </c>
      <c r="D88" s="14">
        <f t="shared" si="2"/>
        <v>43.589999999999996</v>
      </c>
      <c r="E88" s="13">
        <v>28.58</v>
      </c>
      <c r="F88" s="13">
        <v>15.01</v>
      </c>
      <c r="G88" s="13">
        <f t="shared" si="0"/>
        <v>0.5899999999999963</v>
      </c>
      <c r="H88" s="2">
        <f t="shared" si="1"/>
        <v>0.5899999999999963</v>
      </c>
    </row>
    <row r="89" spans="1:8" ht="12.75">
      <c r="A89" s="2" t="s">
        <v>22</v>
      </c>
      <c r="B89" s="2" t="s">
        <v>67</v>
      </c>
      <c r="C89" s="2" t="s">
        <v>101</v>
      </c>
      <c r="D89" s="14">
        <f t="shared" si="2"/>
        <v>51.169999999999995</v>
      </c>
      <c r="E89" s="13">
        <v>33.5</v>
      </c>
      <c r="F89" s="13">
        <v>17.27</v>
      </c>
      <c r="G89" s="13">
        <f t="shared" si="0"/>
        <v>0.769999999999996</v>
      </c>
      <c r="H89" s="2">
        <f t="shared" si="1"/>
        <v>1.169999999999996</v>
      </c>
    </row>
    <row r="90" spans="1:8" ht="12.75">
      <c r="A90" s="2" t="s">
        <v>23</v>
      </c>
      <c r="B90" s="2" t="s">
        <v>68</v>
      </c>
      <c r="C90" s="2" t="s">
        <v>133</v>
      </c>
      <c r="D90" s="14">
        <f t="shared" si="2"/>
        <v>59.32000000000001</v>
      </c>
      <c r="E90" s="13">
        <v>44.02</v>
      </c>
      <c r="F90" s="13">
        <v>15.3</v>
      </c>
      <c r="G90" s="13">
        <f t="shared" si="0"/>
        <v>0.3200000000000074</v>
      </c>
      <c r="H90" s="2">
        <f t="shared" si="1"/>
        <v>0.3200000000000074</v>
      </c>
    </row>
    <row r="91" spans="1:8" ht="12.75">
      <c r="A91" s="2" t="s">
        <v>24</v>
      </c>
      <c r="B91" s="2" t="s">
        <v>136</v>
      </c>
      <c r="C91" s="2" t="s">
        <v>134</v>
      </c>
      <c r="D91" s="14">
        <f t="shared" si="2"/>
        <v>63.540000000000006</v>
      </c>
      <c r="E91" s="13">
        <v>41.13</v>
      </c>
      <c r="F91" s="13">
        <v>22.41</v>
      </c>
      <c r="G91" s="13">
        <f t="shared" si="0"/>
        <v>0.5400000000000063</v>
      </c>
      <c r="H91" s="2">
        <f t="shared" si="1"/>
        <v>0.5400000000000063</v>
      </c>
    </row>
    <row r="92" spans="4:7" ht="12.75">
      <c r="D92" s="14"/>
      <c r="G92" s="13"/>
    </row>
    <row r="93" spans="2:7" ht="12.75">
      <c r="B93" s="12" t="s">
        <v>70</v>
      </c>
      <c r="D93" s="14"/>
      <c r="G93" s="13"/>
    </row>
    <row r="94" spans="1:8" ht="12.75">
      <c r="A94" s="2" t="s">
        <v>1</v>
      </c>
      <c r="B94" s="2" t="s">
        <v>69</v>
      </c>
      <c r="D94" s="14">
        <f t="shared" si="2"/>
        <v>46.410000000000004</v>
      </c>
      <c r="E94" s="13">
        <v>32.09</v>
      </c>
      <c r="F94" s="13">
        <v>14.32</v>
      </c>
      <c r="G94" s="13">
        <f t="shared" si="0"/>
        <v>0.4100000000000037</v>
      </c>
      <c r="H94" s="2">
        <f t="shared" si="1"/>
        <v>0.4100000000000037</v>
      </c>
    </row>
    <row r="95" spans="4:7" ht="12.75">
      <c r="D95" s="14"/>
      <c r="G95" s="13"/>
    </row>
    <row r="96" spans="2:9" ht="12.75">
      <c r="B96" s="12" t="s">
        <v>71</v>
      </c>
      <c r="D96" s="14"/>
      <c r="G96" s="13"/>
      <c r="I96" s="17" t="s">
        <v>87</v>
      </c>
    </row>
    <row r="97" spans="1:9" ht="12.75">
      <c r="A97" s="2" t="s">
        <v>1</v>
      </c>
      <c r="B97" s="2" t="s">
        <v>72</v>
      </c>
      <c r="D97" s="14">
        <f t="shared" si="2"/>
        <v>63.18</v>
      </c>
      <c r="E97" s="13">
        <v>25.36</v>
      </c>
      <c r="F97" s="13">
        <v>37.42</v>
      </c>
      <c r="G97" s="13">
        <f t="shared" si="0"/>
        <v>0.7800000000000011</v>
      </c>
      <c r="H97" s="2">
        <f t="shared" si="1"/>
        <v>1.180000000000001</v>
      </c>
      <c r="I97" s="2">
        <v>2</v>
      </c>
    </row>
    <row r="98" spans="1:9" ht="12.75">
      <c r="A98" s="2" t="s">
        <v>5</v>
      </c>
      <c r="B98" s="2" t="s">
        <v>74</v>
      </c>
      <c r="D98" s="14">
        <f t="shared" si="2"/>
        <v>56.449999999999996</v>
      </c>
      <c r="E98" s="13">
        <v>24.47</v>
      </c>
      <c r="F98" s="13">
        <v>30.58</v>
      </c>
      <c r="G98" s="13">
        <f t="shared" si="0"/>
        <v>1.0499999999999972</v>
      </c>
      <c r="H98" s="2">
        <f t="shared" si="1"/>
        <v>1.449999999999997</v>
      </c>
      <c r="I98" s="2">
        <v>3</v>
      </c>
    </row>
    <row r="99" spans="1:9" ht="12.75">
      <c r="A99" s="2" t="s">
        <v>22</v>
      </c>
      <c r="B99" s="2" t="s">
        <v>75</v>
      </c>
      <c r="D99" s="14">
        <f t="shared" si="2"/>
        <v>65.25</v>
      </c>
      <c r="E99" s="13">
        <v>30.4</v>
      </c>
      <c r="F99" s="13">
        <v>34.45</v>
      </c>
      <c r="G99" s="13">
        <f t="shared" si="0"/>
        <v>0.8499999999999943</v>
      </c>
      <c r="H99" s="2">
        <f t="shared" si="1"/>
        <v>1.2499999999999942</v>
      </c>
      <c r="I99" s="2">
        <v>3</v>
      </c>
    </row>
    <row r="100" spans="1:9" ht="12.75">
      <c r="A100" s="2" t="s">
        <v>23</v>
      </c>
      <c r="B100" s="2" t="s">
        <v>73</v>
      </c>
      <c r="D100" s="14">
        <f t="shared" si="2"/>
        <v>47.46</v>
      </c>
      <c r="E100" s="13">
        <v>24.17</v>
      </c>
      <c r="F100" s="13">
        <v>23.29</v>
      </c>
      <c r="G100" s="13">
        <f t="shared" si="0"/>
        <v>0.46000000000000085</v>
      </c>
      <c r="H100" s="2">
        <f t="shared" si="1"/>
        <v>0.46000000000000085</v>
      </c>
      <c r="I100" s="2">
        <v>4</v>
      </c>
    </row>
    <row r="101" spans="1:9" ht="12.75">
      <c r="A101" s="2" t="s">
        <v>24</v>
      </c>
      <c r="B101" s="2" t="s">
        <v>76</v>
      </c>
      <c r="D101" s="14">
        <f t="shared" si="2"/>
        <v>57.01</v>
      </c>
      <c r="E101" s="13">
        <v>31.02</v>
      </c>
      <c r="F101" s="13">
        <v>25.59</v>
      </c>
      <c r="G101" s="13">
        <f t="shared" si="0"/>
        <v>0.6099999999999994</v>
      </c>
      <c r="H101" s="2">
        <f t="shared" si="1"/>
        <v>1.0099999999999993</v>
      </c>
      <c r="I101" s="2">
        <v>4</v>
      </c>
    </row>
    <row r="102" spans="1:9" ht="12.75">
      <c r="A102" s="2" t="s">
        <v>88</v>
      </c>
      <c r="B102" s="2" t="s">
        <v>77</v>
      </c>
      <c r="D102" s="14">
        <f t="shared" si="2"/>
        <v>50.410000000000004</v>
      </c>
      <c r="E102" s="13">
        <v>40.17</v>
      </c>
      <c r="F102" s="13">
        <v>10.24</v>
      </c>
      <c r="G102" s="13">
        <f t="shared" si="0"/>
        <v>0.4100000000000037</v>
      </c>
      <c r="H102" s="2">
        <f t="shared" si="1"/>
        <v>0.4100000000000037</v>
      </c>
      <c r="I102" s="2">
        <v>7</v>
      </c>
    </row>
    <row r="103" spans="1:9" ht="12.75">
      <c r="A103" s="2" t="s">
        <v>89</v>
      </c>
      <c r="B103" s="2" t="s">
        <v>78</v>
      </c>
      <c r="D103" s="14">
        <f t="shared" si="2"/>
        <v>53.2</v>
      </c>
      <c r="E103" s="13">
        <v>38.07</v>
      </c>
      <c r="F103" s="13">
        <v>15.13</v>
      </c>
      <c r="G103" s="13">
        <f t="shared" si="0"/>
        <v>0.20000000000000284</v>
      </c>
      <c r="H103" s="2">
        <f t="shared" si="1"/>
        <v>0.20000000000000284</v>
      </c>
      <c r="I103" s="2">
        <v>8</v>
      </c>
    </row>
    <row r="104" spans="1:9" ht="12.75">
      <c r="A104" s="2" t="s">
        <v>90</v>
      </c>
      <c r="B104" s="2" t="s">
        <v>79</v>
      </c>
      <c r="D104" s="14">
        <f t="shared" si="2"/>
        <v>42.17</v>
      </c>
      <c r="E104" s="13">
        <v>16.06</v>
      </c>
      <c r="F104" s="13">
        <v>26.11</v>
      </c>
      <c r="G104" s="13">
        <f t="shared" si="0"/>
        <v>0.1700000000000017</v>
      </c>
      <c r="H104" s="2">
        <f t="shared" si="1"/>
        <v>0.1700000000000017</v>
      </c>
      <c r="I104" s="2">
        <v>12</v>
      </c>
    </row>
    <row r="105" spans="1:9" ht="12.75">
      <c r="A105" s="2" t="s">
        <v>91</v>
      </c>
      <c r="B105" s="2" t="s">
        <v>80</v>
      </c>
      <c r="D105" s="14">
        <f t="shared" si="2"/>
        <v>32.27</v>
      </c>
      <c r="E105" s="13">
        <v>23.03</v>
      </c>
      <c r="F105" s="13">
        <v>9.24</v>
      </c>
      <c r="G105" s="13">
        <f t="shared" si="0"/>
        <v>0.2700000000000031</v>
      </c>
      <c r="H105" s="2">
        <f t="shared" si="1"/>
        <v>0.2700000000000031</v>
      </c>
      <c r="I105" s="2">
        <v>14</v>
      </c>
    </row>
    <row r="106" spans="2:6" ht="12.75">
      <c r="B106" s="2" t="s">
        <v>81</v>
      </c>
      <c r="F106" s="13">
        <v>38.42</v>
      </c>
    </row>
    <row r="107" spans="2:9" ht="12.75">
      <c r="B107" s="2" t="s">
        <v>82</v>
      </c>
      <c r="F107" s="13">
        <v>31.47</v>
      </c>
      <c r="I107" s="2">
        <v>1</v>
      </c>
    </row>
    <row r="108" spans="2:9" ht="12.75">
      <c r="B108" s="2" t="s">
        <v>83</v>
      </c>
      <c r="F108" s="13">
        <v>33.07</v>
      </c>
      <c r="I108" s="2">
        <v>1</v>
      </c>
    </row>
    <row r="109" spans="2:9" ht="12.75">
      <c r="B109" s="2" t="s">
        <v>84</v>
      </c>
      <c r="F109" s="13">
        <v>25.36</v>
      </c>
      <c r="I109" s="2">
        <v>2</v>
      </c>
    </row>
    <row r="110" spans="2:9" ht="12.75">
      <c r="B110" s="2" t="s">
        <v>85</v>
      </c>
      <c r="F110" s="13">
        <v>28.46</v>
      </c>
      <c r="I110" s="2">
        <v>2</v>
      </c>
    </row>
    <row r="111" spans="2:9" ht="12.75">
      <c r="B111" s="2" t="s">
        <v>86</v>
      </c>
      <c r="F111" s="13">
        <v>54.28</v>
      </c>
      <c r="I111" s="2">
        <v>2</v>
      </c>
    </row>
  </sheetData>
  <sheetProtection sheet="1" objects="1" scenarios="1"/>
  <mergeCells count="2">
    <mergeCell ref="B1:F1"/>
    <mergeCell ref="B2:I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Intraky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Bohus</dc:creator>
  <cp:keywords/>
  <dc:description/>
  <cp:lastModifiedBy>pbohus</cp:lastModifiedBy>
  <cp:lastPrinted>2003-10-20T16:26:39Z</cp:lastPrinted>
  <dcterms:created xsi:type="dcterms:W3CDTF">2003-10-14T14:56:21Z</dcterms:created>
  <dcterms:modified xsi:type="dcterms:W3CDTF">2003-10-20T16:29:31Z</dcterms:modified>
  <cp:category/>
  <cp:version/>
  <cp:contentType/>
  <cp:contentStatus/>
</cp:coreProperties>
</file>