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átor\Desktop\KOB ATU KE\SZOŠ\Poistka_Majetok_Zodpovednosť\"/>
    </mc:Choice>
  </mc:AlternateContent>
  <xr:revisionPtr revIDLastSave="0" documentId="13_ncr:1_{80112EF4-5FD8-4718-900F-B73F2E876B28}" xr6:coauthVersionLast="47" xr6:coauthVersionMax="47" xr10:uidLastSave="{00000000-0000-0000-0000-000000000000}"/>
  <bookViews>
    <workbookView xWindow="-96" yWindow="-96" windowWidth="23232" windowHeight="12432" xr2:uid="{21F45DB5-E77F-42AF-8483-FA2A868957B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G23" i="1"/>
  <c r="H23" i="1" s="1"/>
  <c r="G24" i="1"/>
  <c r="H24" i="1" s="1"/>
  <c r="G25" i="1"/>
  <c r="H25" i="1" s="1"/>
  <c r="G26" i="1"/>
  <c r="H26" i="1" s="1"/>
  <c r="G27" i="1"/>
  <c r="I27" i="1" s="1"/>
  <c r="G28" i="1"/>
  <c r="H28" i="1" s="1"/>
  <c r="G29" i="1"/>
  <c r="H29" i="1" s="1"/>
  <c r="G30" i="1"/>
  <c r="I30" i="1" s="1"/>
  <c r="G31" i="1"/>
  <c r="H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H37" i="1" s="1"/>
  <c r="G38" i="1"/>
  <c r="I38" i="1" s="1"/>
  <c r="G39" i="1"/>
  <c r="I39" i="1" s="1"/>
  <c r="G40" i="1"/>
  <c r="I40" i="1" s="1"/>
  <c r="G41" i="1"/>
  <c r="I41" i="1" s="1"/>
  <c r="G22" i="1"/>
  <c r="I22" i="1" s="1"/>
  <c r="G21" i="1"/>
  <c r="I21" i="1" s="1"/>
  <c r="H21" i="1" l="1"/>
  <c r="H30" i="1"/>
  <c r="H34" i="1"/>
  <c r="H22" i="1"/>
  <c r="H33" i="1"/>
  <c r="H41" i="1"/>
  <c r="H32" i="1"/>
  <c r="H40" i="1"/>
  <c r="H27" i="1"/>
  <c r="I26" i="1"/>
  <c r="H39" i="1"/>
  <c r="I24" i="1"/>
  <c r="H38" i="1"/>
  <c r="I23" i="1"/>
  <c r="H36" i="1"/>
  <c r="I37" i="1"/>
  <c r="H35" i="1"/>
  <c r="I31" i="1"/>
  <c r="I29" i="1"/>
  <c r="I28" i="1"/>
  <c r="I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Administrátor</author>
  </authors>
  <commentList>
    <comment ref="G20" authorId="0" shapeId="0" xr:uid="{D0FD5DD5-E82D-46FF-B49B-8D8F8E4F73C9}">
      <text>
        <r>
          <rPr>
            <sz val="9"/>
            <color indexed="81"/>
            <rFont val="Segoe UI"/>
            <charset val="1"/>
          </rPr>
          <t>Poistné: 810,-
Počet pretekov v rámci SZOŠ za r. 2023: 55
Podiel poistného na 1 preteky: 810/54=15
Prepočet na kluby podľa počtu 
zorganizovaných podujatí: stĺpec F x 15</t>
        </r>
      </text>
    </comment>
    <comment ref="H20" authorId="0" shapeId="0" xr:uid="{5CAC8626-54CD-4ED3-9D36-6AAB02D639D5}">
      <text>
        <r>
          <rPr>
            <b/>
            <sz val="9"/>
            <color indexed="81"/>
            <rFont val="Segoe UI"/>
            <family val="2"/>
            <charset val="238"/>
          </rPr>
          <t>SZOŠ 405,- EUR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20" authorId="0" shapeId="0" xr:uid="{453DC7B6-EFF4-44EE-AAC8-B0C477B45419}">
      <text>
        <r>
          <rPr>
            <b/>
            <sz val="9"/>
            <color indexed="81"/>
            <rFont val="Segoe UI"/>
            <family val="2"/>
            <charset val="238"/>
          </rPr>
          <t>SZOŠ 203,- EUR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<sst xmlns="http://schemas.openxmlformats.org/spreadsheetml/2006/main" count="100" uniqueCount="86">
  <si>
    <t>BBA</t>
  </si>
  <si>
    <t>KOBRA Bratislava</t>
  </si>
  <si>
    <t>TJ Slávia Ekonóm UMB Banská Bystrica</t>
  </si>
  <si>
    <t>ŠK Farmaceut Bratislava</t>
  </si>
  <si>
    <t>ŠK HADVEO Banská Bystrica</t>
  </si>
  <si>
    <t>TJ Ioan 1209</t>
  </si>
  <si>
    <t>Klub OB Kysak</t>
  </si>
  <si>
    <t>Move&amp;Think</t>
  </si>
  <si>
    <t>TJ Mladosť Domino Zvolen</t>
  </si>
  <si>
    <t>Klub OB AŠK Pezinok</t>
  </si>
  <si>
    <t>TJ Rapid Bratislava</t>
  </si>
  <si>
    <t>Klub orientačných športov Ružomberok</t>
  </si>
  <si>
    <t>Športový klub Sandberg</t>
  </si>
  <si>
    <t>Klub OB Sokol Pezinok</t>
  </si>
  <si>
    <t>KOB Čingov Spišská Nová Ves</t>
  </si>
  <si>
    <t>ŠK Terezka Banská Bystrica</t>
  </si>
  <si>
    <t>Klub OB ATU Košice</t>
  </si>
  <si>
    <t>ŠK Triturus Nitra</t>
  </si>
  <si>
    <t>ŠK VAZKA Bratislava</t>
  </si>
  <si>
    <t>Viatoris</t>
  </si>
  <si>
    <t>Slávia Žilinská univerzita</t>
  </si>
  <si>
    <t>Klub OB Martin</t>
  </si>
  <si>
    <t>EBB</t>
  </si>
  <si>
    <t>FBA</t>
  </si>
  <si>
    <t>HBB</t>
  </si>
  <si>
    <t>RBA</t>
  </si>
  <si>
    <t>TBB</t>
  </si>
  <si>
    <t>TNR</t>
  </si>
  <si>
    <t>IBA</t>
  </si>
  <si>
    <t>KYS</t>
  </si>
  <si>
    <t>MTL</t>
  </si>
  <si>
    <t>MZV</t>
  </si>
  <si>
    <t>PEZ</t>
  </si>
  <si>
    <t>RBK</t>
  </si>
  <si>
    <t>SKS</t>
  </si>
  <si>
    <t>SPE</t>
  </si>
  <si>
    <t>SSN</t>
  </si>
  <si>
    <t>TKE</t>
  </si>
  <si>
    <t>VBA</t>
  </si>
  <si>
    <t>VIA</t>
  </si>
  <si>
    <t>VZA</t>
  </si>
  <si>
    <t>ZMT</t>
  </si>
  <si>
    <t>Počet pretekov v r. 2023</t>
  </si>
  <si>
    <t>Poistné</t>
  </si>
  <si>
    <t>Poistné na 1 preteky</t>
  </si>
  <si>
    <t>Počet pretekov</t>
  </si>
  <si>
    <t>Podielové poistné</t>
  </si>
  <si>
    <t>Klub</t>
  </si>
  <si>
    <t>PRÍKLAD ROZPISU  POISTNÉHO podľa pretekov v r.2023</t>
  </si>
  <si>
    <t>50:50</t>
  </si>
  <si>
    <t>25:75</t>
  </si>
  <si>
    <t>S príspevkom SZOŠ</t>
  </si>
  <si>
    <t>Súhlasy</t>
  </si>
  <si>
    <t>áno</t>
  </si>
  <si>
    <t>Pollák Jozef</t>
  </si>
  <si>
    <t>Nemec Juraj</t>
  </si>
  <si>
    <t>Hrnčiar Dušan</t>
  </si>
  <si>
    <t>Patráš Igor</t>
  </si>
  <si>
    <t>Kollár Jaro</t>
  </si>
  <si>
    <t>Formanko Dušan</t>
  </si>
  <si>
    <t>Jonáš Rado</t>
  </si>
  <si>
    <t>Poláček Pavol</t>
  </si>
  <si>
    <t>Farkašová Eva</t>
  </si>
  <si>
    <t>Lago Miroslav</t>
  </si>
  <si>
    <t>Krnáč Peter</t>
  </si>
  <si>
    <t>Vandlíček Peter</t>
  </si>
  <si>
    <t>Václavík Martin</t>
  </si>
  <si>
    <t>nie</t>
  </si>
  <si>
    <t>klub neorganizoval žiadne preteky</t>
  </si>
  <si>
    <t xml:space="preserve">Počet </t>
  </si>
  <si>
    <t>Podielové rozdelenie podľa počtu pretekov</t>
  </si>
  <si>
    <t>Rovnomerné rozdelenie podľa počtu klubov</t>
  </si>
  <si>
    <t xml:space="preserve">Počet klubov </t>
  </si>
  <si>
    <t xml:space="preserve">Poistné </t>
  </si>
  <si>
    <t>Poistné na organizujúci klub</t>
  </si>
  <si>
    <t>Poistné na  každý klub</t>
  </si>
  <si>
    <t>Každý klub</t>
  </si>
  <si>
    <t>Organizujúci klub</t>
  </si>
  <si>
    <t>Telefonický prieskum</t>
  </si>
  <si>
    <t>Hierweg Karol</t>
  </si>
  <si>
    <t>Počet organizujúcich klubov</t>
  </si>
  <si>
    <t xml:space="preserve">Rovnomerné rozdelenie </t>
  </si>
  <si>
    <t>Bez príspevku SZOŠ</t>
  </si>
  <si>
    <t xml:space="preserve">1. alternatíva: </t>
  </si>
  <si>
    <t>Podielové rozd. s príspevkom SZOŠ</t>
  </si>
  <si>
    <t xml:space="preserve">2. alternatíva: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</si>
</sst>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4"/>
      <color rgb="FF333333"/>
      <name val="Arial"/>
      <family val="2"/>
      <charset val="238"/>
    </font>
    <font>
      <sz val="11"/>
      <color rgb="FF333333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164" fontId="6" fillId="4" borderId="0" xfId="0" applyNumberFormat="1" applyFont="1" applyFill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2" xfId="0" applyNumberFormat="1" applyFill="1" applyBorder="1" applyAlignment="1">
      <alignment horizontal="center"/>
    </xf>
    <xf numFmtId="16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0" fontId="5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/>
    <xf numFmtId="0" fontId="1" fillId="5" borderId="0" xfId="0" applyFont="1" applyFill="1"/>
    <xf numFmtId="0" fontId="6" fillId="5" borderId="0" xfId="0" applyFont="1" applyFill="1" applyAlignment="1">
      <alignment horizontal="center"/>
    </xf>
    <xf numFmtId="0" fontId="0" fillId="3" borderId="0" xfId="0" applyFill="1"/>
    <xf numFmtId="164" fontId="6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875E-44F7-4D77-8DDB-195FF308A00A}">
  <dimension ref="B2:O44"/>
  <sheetViews>
    <sheetView tabSelected="1" topLeftCell="A4" workbookViewId="0">
      <selection activeCell="D12" sqref="D12"/>
    </sheetView>
  </sheetViews>
  <sheetFormatPr defaultRowHeight="14.4" x14ac:dyDescent="0.55000000000000004"/>
  <cols>
    <col min="2" max="2" width="22.83984375" customWidth="1"/>
    <col min="3" max="3" width="14.89453125" style="11" customWidth="1"/>
    <col min="4" max="4" width="32.578125" customWidth="1"/>
    <col min="6" max="6" width="13.9453125" customWidth="1"/>
    <col min="7" max="7" width="17.5234375" customWidth="1"/>
    <col min="8" max="8" width="15.7890625" customWidth="1"/>
    <col min="9" max="9" width="13.1015625" customWidth="1"/>
    <col min="10" max="11" width="20.62890625" customWidth="1"/>
    <col min="12" max="12" width="28.1015625" style="4" customWidth="1"/>
    <col min="13" max="13" width="15.83984375" hidden="1" customWidth="1"/>
    <col min="14" max="14" width="16.05078125" hidden="1" customWidth="1"/>
    <col min="15" max="15" width="14" customWidth="1"/>
  </cols>
  <sheetData>
    <row r="2" spans="2:11" x14ac:dyDescent="0.55000000000000004">
      <c r="B2" s="28" t="s">
        <v>48</v>
      </c>
      <c r="C2" s="28"/>
      <c r="D2" s="28"/>
      <c r="E2" s="28"/>
      <c r="F2" s="28"/>
      <c r="G2" s="28"/>
      <c r="J2" s="5"/>
      <c r="K2" s="5"/>
    </row>
    <row r="3" spans="2:11" x14ac:dyDescent="0.55000000000000004">
      <c r="B3" s="5"/>
      <c r="C3" s="5"/>
      <c r="D3" s="5"/>
      <c r="E3" s="5"/>
      <c r="F3" s="5"/>
      <c r="G3" s="5"/>
      <c r="J3" s="5"/>
      <c r="K3" s="5"/>
    </row>
    <row r="4" spans="2:11" x14ac:dyDescent="0.55000000000000004">
      <c r="B4" s="34" t="s">
        <v>70</v>
      </c>
      <c r="C4" s="35"/>
    </row>
    <row r="5" spans="2:11" x14ac:dyDescent="0.55000000000000004">
      <c r="B5" t="s">
        <v>42</v>
      </c>
      <c r="C5" s="11">
        <v>54</v>
      </c>
    </row>
    <row r="6" spans="2:11" x14ac:dyDescent="0.55000000000000004">
      <c r="B6" t="s">
        <v>43</v>
      </c>
      <c r="C6" s="12">
        <v>810</v>
      </c>
    </row>
    <row r="7" spans="2:11" x14ac:dyDescent="0.55000000000000004">
      <c r="B7" t="s">
        <v>44</v>
      </c>
      <c r="C7" s="12">
        <f>C6/C5</f>
        <v>15</v>
      </c>
    </row>
    <row r="8" spans="2:11" x14ac:dyDescent="0.55000000000000004">
      <c r="C8" s="12"/>
    </row>
    <row r="9" spans="2:11" x14ac:dyDescent="0.55000000000000004">
      <c r="B9" s="36" t="s">
        <v>84</v>
      </c>
      <c r="C9" s="37"/>
    </row>
    <row r="10" spans="2:11" x14ac:dyDescent="0.55000000000000004">
      <c r="B10" t="s">
        <v>83</v>
      </c>
      <c r="C10" s="38" t="s">
        <v>49</v>
      </c>
    </row>
    <row r="11" spans="2:11" x14ac:dyDescent="0.55000000000000004">
      <c r="B11" t="s">
        <v>85</v>
      </c>
      <c r="C11" s="12" t="s">
        <v>50</v>
      </c>
    </row>
    <row r="12" spans="2:11" x14ac:dyDescent="0.55000000000000004">
      <c r="C12" s="12"/>
    </row>
    <row r="13" spans="2:11" x14ac:dyDescent="0.55000000000000004">
      <c r="B13" s="17" t="s">
        <v>71</v>
      </c>
      <c r="C13" s="18"/>
    </row>
    <row r="14" spans="2:11" x14ac:dyDescent="0.55000000000000004">
      <c r="B14" t="s">
        <v>72</v>
      </c>
      <c r="C14" s="11">
        <v>21</v>
      </c>
    </row>
    <row r="15" spans="2:11" x14ac:dyDescent="0.55000000000000004">
      <c r="B15" t="s">
        <v>80</v>
      </c>
      <c r="C15" s="11">
        <v>14</v>
      </c>
    </row>
    <row r="16" spans="2:11" x14ac:dyDescent="0.55000000000000004">
      <c r="B16" t="s">
        <v>73</v>
      </c>
      <c r="C16" s="12">
        <v>810</v>
      </c>
    </row>
    <row r="17" spans="2:14" x14ac:dyDescent="0.55000000000000004">
      <c r="B17" t="s">
        <v>75</v>
      </c>
      <c r="C17" s="12">
        <v>39</v>
      </c>
    </row>
    <row r="18" spans="2:14" x14ac:dyDescent="0.55000000000000004">
      <c r="B18" t="s">
        <v>74</v>
      </c>
      <c r="C18" s="12">
        <v>58</v>
      </c>
    </row>
    <row r="19" spans="2:14" x14ac:dyDescent="0.55000000000000004">
      <c r="G19" s="33" t="s">
        <v>82</v>
      </c>
      <c r="H19" s="29" t="s">
        <v>51</v>
      </c>
      <c r="I19" s="29"/>
      <c r="J19" s="30" t="s">
        <v>81</v>
      </c>
      <c r="K19" s="31"/>
      <c r="L19" s="3" t="s">
        <v>52</v>
      </c>
    </row>
    <row r="20" spans="2:14" ht="28.8" customHeight="1" x14ac:dyDescent="0.55000000000000004">
      <c r="C20" s="14" t="s">
        <v>69</v>
      </c>
      <c r="D20" s="15" t="s">
        <v>47</v>
      </c>
      <c r="E20" s="15"/>
      <c r="F20" s="15" t="s">
        <v>45</v>
      </c>
      <c r="G20" s="32" t="s">
        <v>46</v>
      </c>
      <c r="H20" s="23" t="s">
        <v>49</v>
      </c>
      <c r="I20" s="24" t="s">
        <v>50</v>
      </c>
      <c r="J20" s="27" t="s">
        <v>76</v>
      </c>
      <c r="K20" s="27" t="s">
        <v>77</v>
      </c>
      <c r="L20" s="16" t="s">
        <v>78</v>
      </c>
    </row>
    <row r="21" spans="2:14" x14ac:dyDescent="0.55000000000000004">
      <c r="C21" s="13">
        <v>1</v>
      </c>
      <c r="D21" s="1" t="s">
        <v>1</v>
      </c>
      <c r="E21" s="1" t="s">
        <v>0</v>
      </c>
      <c r="F21" s="2">
        <v>4</v>
      </c>
      <c r="G21" s="19">
        <f>F21*15</f>
        <v>60</v>
      </c>
      <c r="H21" s="20">
        <f>G21/2</f>
        <v>30</v>
      </c>
      <c r="I21" s="20">
        <f>G21*0.75</f>
        <v>45</v>
      </c>
      <c r="J21" s="19">
        <v>39</v>
      </c>
      <c r="K21" s="19">
        <v>58</v>
      </c>
      <c r="L21" s="7" t="s">
        <v>67</v>
      </c>
      <c r="M21" s="1" t="s">
        <v>79</v>
      </c>
      <c r="N21" s="1"/>
    </row>
    <row r="22" spans="2:14" x14ac:dyDescent="0.55000000000000004">
      <c r="C22" s="13">
        <v>2</v>
      </c>
      <c r="D22" s="1" t="s">
        <v>2</v>
      </c>
      <c r="E22" s="1" t="s">
        <v>22</v>
      </c>
      <c r="F22" s="2">
        <v>2</v>
      </c>
      <c r="G22" s="19">
        <f>F22*15</f>
        <v>30</v>
      </c>
      <c r="H22" s="20">
        <f t="shared" ref="H22:H40" si="0">G22/2</f>
        <v>15</v>
      </c>
      <c r="I22" s="20">
        <f t="shared" ref="I22:I41" si="1">G22*0.75</f>
        <v>22.5</v>
      </c>
      <c r="J22" s="19">
        <v>39</v>
      </c>
      <c r="K22" s="19">
        <v>58</v>
      </c>
      <c r="L22" s="2" t="s">
        <v>53</v>
      </c>
      <c r="M22" s="1" t="s">
        <v>55</v>
      </c>
      <c r="N22" s="1">
        <v>905164820</v>
      </c>
    </row>
    <row r="23" spans="2:14" x14ac:dyDescent="0.55000000000000004">
      <c r="C23" s="13">
        <v>3</v>
      </c>
      <c r="D23" s="1" t="s">
        <v>3</v>
      </c>
      <c r="E23" s="1" t="s">
        <v>23</v>
      </c>
      <c r="F23" s="2">
        <v>4</v>
      </c>
      <c r="G23" s="19">
        <f t="shared" ref="G23:G41" si="2">F23*15</f>
        <v>60</v>
      </c>
      <c r="H23" s="20">
        <f t="shared" si="0"/>
        <v>30</v>
      </c>
      <c r="I23" s="20">
        <f t="shared" si="1"/>
        <v>45</v>
      </c>
      <c r="J23" s="19">
        <v>39</v>
      </c>
      <c r="K23" s="19">
        <v>58</v>
      </c>
      <c r="L23" s="2" t="s">
        <v>53</v>
      </c>
      <c r="M23" s="1" t="s">
        <v>56</v>
      </c>
      <c r="N23" s="1">
        <v>903793288</v>
      </c>
    </row>
    <row r="24" spans="2:14" x14ac:dyDescent="0.55000000000000004">
      <c r="C24" s="13">
        <v>4</v>
      </c>
      <c r="D24" s="1" t="s">
        <v>4</v>
      </c>
      <c r="E24" s="1" t="s">
        <v>24</v>
      </c>
      <c r="F24" s="2">
        <v>3</v>
      </c>
      <c r="G24" s="19">
        <f t="shared" si="2"/>
        <v>45</v>
      </c>
      <c r="H24" s="20">
        <f t="shared" si="0"/>
        <v>22.5</v>
      </c>
      <c r="I24" s="20">
        <f t="shared" si="1"/>
        <v>33.75</v>
      </c>
      <c r="J24" s="19">
        <v>39</v>
      </c>
      <c r="K24" s="19">
        <v>58</v>
      </c>
      <c r="L24" s="2" t="s">
        <v>53</v>
      </c>
      <c r="M24" s="1" t="s">
        <v>57</v>
      </c>
      <c r="N24" s="1"/>
    </row>
    <row r="25" spans="2:14" x14ac:dyDescent="0.55000000000000004">
      <c r="C25" s="13">
        <v>5</v>
      </c>
      <c r="D25" s="8" t="s">
        <v>5</v>
      </c>
      <c r="E25" s="8" t="s">
        <v>28</v>
      </c>
      <c r="F25" s="9">
        <v>0</v>
      </c>
      <c r="G25" s="21">
        <f t="shared" si="2"/>
        <v>0</v>
      </c>
      <c r="H25" s="22">
        <f t="shared" si="0"/>
        <v>0</v>
      </c>
      <c r="I25" s="22">
        <f t="shared" si="1"/>
        <v>0</v>
      </c>
      <c r="J25" s="21">
        <v>39</v>
      </c>
      <c r="K25" s="21"/>
      <c r="L25" s="9"/>
      <c r="M25" s="1"/>
      <c r="N25" s="1"/>
    </row>
    <row r="26" spans="2:14" x14ac:dyDescent="0.55000000000000004">
      <c r="C26" s="13">
        <v>6</v>
      </c>
      <c r="D26" s="1" t="s">
        <v>6</v>
      </c>
      <c r="E26" s="1" t="s">
        <v>29</v>
      </c>
      <c r="F26" s="2">
        <v>6</v>
      </c>
      <c r="G26" s="19">
        <f t="shared" si="2"/>
        <v>90</v>
      </c>
      <c r="H26" s="20">
        <f t="shared" si="0"/>
        <v>45</v>
      </c>
      <c r="I26" s="20">
        <f t="shared" si="1"/>
        <v>67.5</v>
      </c>
      <c r="J26" s="19">
        <v>39</v>
      </c>
      <c r="K26" s="19">
        <v>58</v>
      </c>
      <c r="L26" s="2" t="s">
        <v>53</v>
      </c>
      <c r="M26" s="1" t="s">
        <v>58</v>
      </c>
      <c r="N26" s="1"/>
    </row>
    <row r="27" spans="2:14" x14ac:dyDescent="0.55000000000000004">
      <c r="C27" s="13">
        <v>7</v>
      </c>
      <c r="D27" s="8" t="s">
        <v>7</v>
      </c>
      <c r="E27" s="8" t="s">
        <v>30</v>
      </c>
      <c r="F27" s="9">
        <v>0</v>
      </c>
      <c r="G27" s="21">
        <f t="shared" si="2"/>
        <v>0</v>
      </c>
      <c r="H27" s="22">
        <f t="shared" si="0"/>
        <v>0</v>
      </c>
      <c r="I27" s="22">
        <f t="shared" si="1"/>
        <v>0</v>
      </c>
      <c r="J27" s="21">
        <v>39</v>
      </c>
      <c r="K27" s="21"/>
      <c r="L27" s="9"/>
      <c r="M27" s="1"/>
      <c r="N27" s="1"/>
    </row>
    <row r="28" spans="2:14" x14ac:dyDescent="0.55000000000000004">
      <c r="C28" s="13">
        <v>8</v>
      </c>
      <c r="D28" s="8" t="s">
        <v>8</v>
      </c>
      <c r="E28" s="8" t="s">
        <v>31</v>
      </c>
      <c r="F28" s="9">
        <v>0</v>
      </c>
      <c r="G28" s="21">
        <f t="shared" si="2"/>
        <v>0</v>
      </c>
      <c r="H28" s="22">
        <f t="shared" si="0"/>
        <v>0</v>
      </c>
      <c r="I28" s="22">
        <f t="shared" si="1"/>
        <v>0</v>
      </c>
      <c r="J28" s="21">
        <v>39</v>
      </c>
      <c r="K28" s="21"/>
      <c r="L28" s="9"/>
      <c r="M28" s="1"/>
      <c r="N28" s="1"/>
    </row>
    <row r="29" spans="2:14" x14ac:dyDescent="0.55000000000000004">
      <c r="C29" s="13">
        <v>9</v>
      </c>
      <c r="D29" s="8" t="s">
        <v>9</v>
      </c>
      <c r="E29" s="8" t="s">
        <v>32</v>
      </c>
      <c r="F29" s="9">
        <v>0</v>
      </c>
      <c r="G29" s="21">
        <f t="shared" si="2"/>
        <v>0</v>
      </c>
      <c r="H29" s="22">
        <f t="shared" si="0"/>
        <v>0</v>
      </c>
      <c r="I29" s="22">
        <f t="shared" si="1"/>
        <v>0</v>
      </c>
      <c r="J29" s="21">
        <v>39</v>
      </c>
      <c r="K29" s="21"/>
      <c r="L29" s="9"/>
      <c r="M29" s="1"/>
      <c r="N29" s="1"/>
    </row>
    <row r="30" spans="2:14" x14ac:dyDescent="0.55000000000000004">
      <c r="C30" s="13">
        <v>10</v>
      </c>
      <c r="D30" s="1" t="s">
        <v>10</v>
      </c>
      <c r="E30" s="1" t="s">
        <v>25</v>
      </c>
      <c r="F30" s="2">
        <v>3</v>
      </c>
      <c r="G30" s="19">
        <f t="shared" si="2"/>
        <v>45</v>
      </c>
      <c r="H30" s="20">
        <f t="shared" si="0"/>
        <v>22.5</v>
      </c>
      <c r="I30" s="20">
        <f t="shared" si="1"/>
        <v>33.75</v>
      </c>
      <c r="J30" s="19">
        <v>39</v>
      </c>
      <c r="K30" s="19">
        <v>58</v>
      </c>
      <c r="L30" s="2" t="s">
        <v>67</v>
      </c>
      <c r="M30" s="1" t="s">
        <v>59</v>
      </c>
      <c r="N30" s="1"/>
    </row>
    <row r="31" spans="2:14" x14ac:dyDescent="0.55000000000000004">
      <c r="C31" s="13">
        <v>11</v>
      </c>
      <c r="D31" s="8" t="s">
        <v>11</v>
      </c>
      <c r="E31" s="8" t="s">
        <v>33</v>
      </c>
      <c r="F31" s="9">
        <v>0</v>
      </c>
      <c r="G31" s="21">
        <f t="shared" si="2"/>
        <v>0</v>
      </c>
      <c r="H31" s="22">
        <f t="shared" si="0"/>
        <v>0</v>
      </c>
      <c r="I31" s="22">
        <f t="shared" si="1"/>
        <v>0</v>
      </c>
      <c r="J31" s="21">
        <v>39</v>
      </c>
      <c r="K31" s="21"/>
      <c r="L31" s="9"/>
      <c r="M31" s="1"/>
      <c r="N31" s="1"/>
    </row>
    <row r="32" spans="2:14" x14ac:dyDescent="0.55000000000000004">
      <c r="C32" s="13">
        <v>12</v>
      </c>
      <c r="D32" s="1" t="s">
        <v>12</v>
      </c>
      <c r="E32" s="1" t="s">
        <v>34</v>
      </c>
      <c r="F32" s="2">
        <v>3</v>
      </c>
      <c r="G32" s="19">
        <f t="shared" si="2"/>
        <v>45</v>
      </c>
      <c r="H32" s="20">
        <f t="shared" si="0"/>
        <v>22.5</v>
      </c>
      <c r="I32" s="20">
        <f t="shared" si="1"/>
        <v>33.75</v>
      </c>
      <c r="J32" s="19">
        <v>39</v>
      </c>
      <c r="K32" s="19">
        <v>58</v>
      </c>
      <c r="L32" s="2" t="s">
        <v>67</v>
      </c>
      <c r="M32" s="1" t="s">
        <v>60</v>
      </c>
      <c r="N32" s="1"/>
    </row>
    <row r="33" spans="3:15" x14ac:dyDescent="0.55000000000000004">
      <c r="C33" s="13">
        <v>13</v>
      </c>
      <c r="D33" s="1" t="s">
        <v>13</v>
      </c>
      <c r="E33" s="1" t="s">
        <v>35</v>
      </c>
      <c r="F33" s="2">
        <v>13</v>
      </c>
      <c r="G33" s="19">
        <f t="shared" si="2"/>
        <v>195</v>
      </c>
      <c r="H33" s="20">
        <f t="shared" si="0"/>
        <v>97.5</v>
      </c>
      <c r="I33" s="20">
        <f t="shared" si="1"/>
        <v>146.25</v>
      </c>
      <c r="J33" s="19">
        <v>39</v>
      </c>
      <c r="K33" s="19">
        <v>58</v>
      </c>
      <c r="L33" s="2" t="s">
        <v>53</v>
      </c>
      <c r="M33" s="1" t="s">
        <v>61</v>
      </c>
      <c r="N33" s="25">
        <v>908930360</v>
      </c>
    </row>
    <row r="34" spans="3:15" x14ac:dyDescent="0.55000000000000004">
      <c r="C34" s="13">
        <v>14</v>
      </c>
      <c r="D34" s="1" t="s">
        <v>14</v>
      </c>
      <c r="E34" s="1" t="s">
        <v>36</v>
      </c>
      <c r="F34" s="2">
        <v>2</v>
      </c>
      <c r="G34" s="19">
        <f t="shared" si="2"/>
        <v>30</v>
      </c>
      <c r="H34" s="20">
        <f t="shared" si="0"/>
        <v>15</v>
      </c>
      <c r="I34" s="20">
        <f t="shared" si="1"/>
        <v>22.5</v>
      </c>
      <c r="J34" s="19">
        <v>39</v>
      </c>
      <c r="K34" s="19">
        <v>58</v>
      </c>
      <c r="L34" s="2" t="s">
        <v>53</v>
      </c>
      <c r="M34" s="1" t="s">
        <v>62</v>
      </c>
      <c r="N34" s="1"/>
    </row>
    <row r="35" spans="3:15" x14ac:dyDescent="0.55000000000000004">
      <c r="C35" s="13">
        <v>15</v>
      </c>
      <c r="D35" s="8" t="s">
        <v>15</v>
      </c>
      <c r="E35" s="8" t="s">
        <v>26</v>
      </c>
      <c r="F35" s="9">
        <v>0</v>
      </c>
      <c r="G35" s="21">
        <f t="shared" si="2"/>
        <v>0</v>
      </c>
      <c r="H35" s="22">
        <f t="shared" si="0"/>
        <v>0</v>
      </c>
      <c r="I35" s="22">
        <f t="shared" si="1"/>
        <v>0</v>
      </c>
      <c r="J35" s="21">
        <v>39</v>
      </c>
      <c r="K35" s="21"/>
      <c r="L35" s="9"/>
      <c r="M35" s="1"/>
      <c r="N35" s="1"/>
    </row>
    <row r="36" spans="3:15" x14ac:dyDescent="0.55000000000000004">
      <c r="C36" s="13">
        <v>16</v>
      </c>
      <c r="D36" s="1" t="s">
        <v>16</v>
      </c>
      <c r="E36" s="1" t="s">
        <v>37</v>
      </c>
      <c r="F36" s="2">
        <v>6</v>
      </c>
      <c r="G36" s="19">
        <f t="shared" si="2"/>
        <v>90</v>
      </c>
      <c r="H36" s="20">
        <f t="shared" si="0"/>
        <v>45</v>
      </c>
      <c r="I36" s="20">
        <f t="shared" si="1"/>
        <v>67.5</v>
      </c>
      <c r="J36" s="19">
        <v>39</v>
      </c>
      <c r="K36" s="19">
        <v>58</v>
      </c>
      <c r="L36" s="2" t="s">
        <v>53</v>
      </c>
      <c r="M36" s="1" t="s">
        <v>54</v>
      </c>
      <c r="N36" s="1"/>
    </row>
    <row r="37" spans="3:15" x14ac:dyDescent="0.55000000000000004">
      <c r="C37" s="13">
        <v>17</v>
      </c>
      <c r="D37" s="8" t="s">
        <v>17</v>
      </c>
      <c r="E37" s="8" t="s">
        <v>27</v>
      </c>
      <c r="F37" s="9">
        <v>0</v>
      </c>
      <c r="G37" s="21">
        <f t="shared" si="2"/>
        <v>0</v>
      </c>
      <c r="H37" s="22">
        <f t="shared" si="0"/>
        <v>0</v>
      </c>
      <c r="I37" s="22">
        <f t="shared" si="1"/>
        <v>0</v>
      </c>
      <c r="J37" s="21">
        <v>39</v>
      </c>
      <c r="K37" s="21"/>
      <c r="L37" s="9"/>
      <c r="M37" s="1"/>
      <c r="N37" s="1"/>
    </row>
    <row r="38" spans="3:15" x14ac:dyDescent="0.55000000000000004">
      <c r="C38" s="13">
        <v>18</v>
      </c>
      <c r="D38" s="1" t="s">
        <v>18</v>
      </c>
      <c r="E38" s="1" t="s">
        <v>38</v>
      </c>
      <c r="F38" s="2">
        <v>4</v>
      </c>
      <c r="G38" s="19">
        <f t="shared" si="2"/>
        <v>60</v>
      </c>
      <c r="H38" s="20">
        <f t="shared" si="0"/>
        <v>30</v>
      </c>
      <c r="I38" s="20">
        <f t="shared" si="1"/>
        <v>45</v>
      </c>
      <c r="J38" s="19">
        <v>39</v>
      </c>
      <c r="K38" s="19">
        <v>58</v>
      </c>
      <c r="L38" s="2" t="s">
        <v>53</v>
      </c>
      <c r="M38" s="1" t="s">
        <v>63</v>
      </c>
      <c r="N38" s="26">
        <v>905547612</v>
      </c>
      <c r="O38" s="6"/>
    </row>
    <row r="39" spans="3:15" x14ac:dyDescent="0.55000000000000004">
      <c r="C39" s="13">
        <v>19</v>
      </c>
      <c r="D39" s="1" t="s">
        <v>19</v>
      </c>
      <c r="E39" s="1" t="s">
        <v>39</v>
      </c>
      <c r="F39" s="2">
        <v>2</v>
      </c>
      <c r="G39" s="19">
        <f t="shared" si="2"/>
        <v>30</v>
      </c>
      <c r="H39" s="20">
        <f t="shared" si="0"/>
        <v>15</v>
      </c>
      <c r="I39" s="20">
        <f t="shared" si="1"/>
        <v>22.5</v>
      </c>
      <c r="J39" s="19">
        <v>39</v>
      </c>
      <c r="K39" s="19">
        <v>58</v>
      </c>
      <c r="L39" s="2" t="s">
        <v>53</v>
      </c>
      <c r="M39" s="1" t="s">
        <v>64</v>
      </c>
      <c r="N39" s="1"/>
    </row>
    <row r="40" spans="3:15" x14ac:dyDescent="0.55000000000000004">
      <c r="C40" s="13">
        <v>20</v>
      </c>
      <c r="D40" s="1" t="s">
        <v>20</v>
      </c>
      <c r="E40" s="1" t="s">
        <v>40</v>
      </c>
      <c r="F40" s="2">
        <v>2</v>
      </c>
      <c r="G40" s="19">
        <f t="shared" si="2"/>
        <v>30</v>
      </c>
      <c r="H40" s="20">
        <f t="shared" si="0"/>
        <v>15</v>
      </c>
      <c r="I40" s="20">
        <f t="shared" si="1"/>
        <v>22.5</v>
      </c>
      <c r="J40" s="19">
        <v>39</v>
      </c>
      <c r="K40" s="19">
        <v>58</v>
      </c>
      <c r="L40" s="2" t="s">
        <v>53</v>
      </c>
      <c r="M40" s="1" t="s">
        <v>65</v>
      </c>
      <c r="N40" s="1">
        <v>903230990</v>
      </c>
    </row>
    <row r="41" spans="3:15" x14ac:dyDescent="0.55000000000000004">
      <c r="C41" s="13">
        <v>21</v>
      </c>
      <c r="D41" s="1" t="s">
        <v>21</v>
      </c>
      <c r="E41" s="1" t="s">
        <v>41</v>
      </c>
      <c r="F41" s="2">
        <v>1</v>
      </c>
      <c r="G41" s="19">
        <f t="shared" si="2"/>
        <v>15</v>
      </c>
      <c r="H41" s="20">
        <f>G41/2</f>
        <v>7.5</v>
      </c>
      <c r="I41" s="20">
        <f t="shared" si="1"/>
        <v>11.25</v>
      </c>
      <c r="J41" s="19">
        <v>39</v>
      </c>
      <c r="K41" s="19">
        <v>58</v>
      </c>
      <c r="L41" s="2" t="s">
        <v>53</v>
      </c>
      <c r="M41" s="1" t="s">
        <v>66</v>
      </c>
      <c r="N41" s="1"/>
    </row>
    <row r="44" spans="3:15" x14ac:dyDescent="0.55000000000000004">
      <c r="D44" s="10" t="s">
        <v>68</v>
      </c>
    </row>
  </sheetData>
  <mergeCells count="3">
    <mergeCell ref="B2:G2"/>
    <mergeCell ref="H19:I19"/>
    <mergeCell ref="J19:K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Sádecká | PROSIGHT Slovensko</dc:creator>
  <cp:lastModifiedBy>Judita Sádecká | PROSIGHT Slovensko</cp:lastModifiedBy>
  <dcterms:created xsi:type="dcterms:W3CDTF">2024-01-16T21:13:03Z</dcterms:created>
  <dcterms:modified xsi:type="dcterms:W3CDTF">2024-03-22T06:53:07Z</dcterms:modified>
</cp:coreProperties>
</file>