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or Patras jr\Disk Google\Repre\2019\"/>
    </mc:Choice>
  </mc:AlternateContent>
  <xr:revisionPtr revIDLastSave="0" documentId="13_ncr:1_{592EF986-1BFC-4A8C-B20E-C6C70BCE927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M16" sheetId="1" r:id="rId1"/>
    <sheet name="M18" sheetId="2" r:id="rId2"/>
    <sheet name="W16" sheetId="3" r:id="rId3"/>
    <sheet name="W18" sheetId="4" r:id="rId4"/>
  </sheets>
  <definedNames>
    <definedName name="_xlnm._FilterDatabase" localSheetId="0" hidden="1">'M16'!$A$5:$L$17</definedName>
    <definedName name="_xlnm._FilterDatabase" localSheetId="1" hidden="1">'M18'!$A$5:$L$5</definedName>
    <definedName name="_xlnm._FilterDatabase" localSheetId="2" hidden="1">'W16'!$A$4:$L$18</definedName>
    <definedName name="_xlnm._FilterDatabase" localSheetId="3" hidden="1">'W18'!$A$4:$L$12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5" i="3"/>
  <c r="F7" i="2"/>
  <c r="F8" i="2"/>
  <c r="F9" i="2"/>
  <c r="F10" i="2"/>
  <c r="F11" i="2"/>
  <c r="F12" i="2"/>
  <c r="F13" i="2"/>
  <c r="F14" i="2"/>
  <c r="F15" i="2"/>
  <c r="F16" i="2"/>
  <c r="F6" i="2"/>
  <c r="F7" i="1"/>
  <c r="F8" i="1"/>
  <c r="F9" i="1"/>
  <c r="F10" i="1"/>
  <c r="F11" i="1"/>
  <c r="F12" i="1"/>
  <c r="F13" i="1"/>
  <c r="F14" i="1"/>
  <c r="F15" i="1"/>
  <c r="F16" i="1"/>
  <c r="F17" i="1"/>
  <c r="F6" i="1"/>
  <c r="L12" i="4"/>
  <c r="L10" i="4"/>
  <c r="L9" i="4"/>
  <c r="L11" i="4"/>
  <c r="L8" i="4"/>
  <c r="L7" i="4"/>
  <c r="L6" i="4"/>
  <c r="L5" i="4"/>
  <c r="L16" i="3"/>
  <c r="L13" i="3"/>
  <c r="L15" i="3"/>
  <c r="L12" i="3"/>
  <c r="L11" i="3"/>
  <c r="L9" i="3"/>
  <c r="L10" i="3"/>
  <c r="L8" i="3"/>
  <c r="L14" i="3"/>
  <c r="L7" i="3"/>
  <c r="L5" i="3"/>
  <c r="L6" i="3"/>
  <c r="L15" i="2"/>
  <c r="L12" i="2"/>
  <c r="L13" i="2"/>
  <c r="L14" i="2"/>
  <c r="L10" i="2"/>
  <c r="L11" i="2"/>
  <c r="L9" i="2"/>
  <c r="L8" i="2"/>
  <c r="L7" i="2"/>
  <c r="L6" i="2"/>
  <c r="L15" i="1"/>
  <c r="L14" i="1"/>
  <c r="L17" i="1"/>
  <c r="L13" i="1"/>
  <c r="L12" i="1"/>
  <c r="L11" i="1"/>
  <c r="L9" i="1"/>
  <c r="L10" i="1"/>
  <c r="L7" i="1"/>
  <c r="L8" i="1"/>
  <c r="L6" i="1"/>
  <c r="L16" i="1" l="1"/>
  <c r="L16" i="2"/>
  <c r="L17" i="3"/>
  <c r="L18" i="3"/>
</calcChain>
</file>

<file path=xl/sharedStrings.xml><?xml version="1.0" encoding="utf-8"?>
<sst xmlns="http://schemas.openxmlformats.org/spreadsheetml/2006/main" count="244" uniqueCount="128">
  <si>
    <t>Richard Sláma</t>
  </si>
  <si>
    <t>TKE0303</t>
  </si>
  <si>
    <t>Klub OB ATU Košice</t>
  </si>
  <si>
    <t>Tomáš Šipoš</t>
  </si>
  <si>
    <t>SPE0311</t>
  </si>
  <si>
    <t>Klub OB Sokol Pezinok</t>
  </si>
  <si>
    <t>Lukáš Mário Novota</t>
  </si>
  <si>
    <t>TKE0302</t>
  </si>
  <si>
    <t>Andrej Mikloš</t>
  </si>
  <si>
    <t>SPE0401</t>
  </si>
  <si>
    <t>Jakub Fraňo</t>
  </si>
  <si>
    <t>SPE0302</t>
  </si>
  <si>
    <t>Nicholas Ditri</t>
  </si>
  <si>
    <t>SPE0304</t>
  </si>
  <si>
    <t>Šimon Šipoš</t>
  </si>
  <si>
    <t>SPE0406</t>
  </si>
  <si>
    <t>Martin Roháč</t>
  </si>
  <si>
    <t>TKE0301</t>
  </si>
  <si>
    <t>Maximilián Kubik</t>
  </si>
  <si>
    <t>RBA0303</t>
  </si>
  <si>
    <t>TJ Rapid Bratislava</t>
  </si>
  <si>
    <t>Nograd</t>
  </si>
  <si>
    <t>Tomáš Jurčík</t>
  </si>
  <si>
    <t>VZA0301</t>
  </si>
  <si>
    <t>Slávia Žilinská univerzita, oddiel orientačných športov</t>
  </si>
  <si>
    <t>Šimon Kukurugya</t>
  </si>
  <si>
    <t>SKS0402</t>
  </si>
  <si>
    <t>Športový klub Sandberg</t>
  </si>
  <si>
    <t>Michal Nosáľ</t>
  </si>
  <si>
    <t>VZA0302</t>
  </si>
  <si>
    <t>TJ Slávia Farmaceut Bratislava</t>
  </si>
  <si>
    <t>Cesom2</t>
  </si>
  <si>
    <t>Cesom1</t>
  </si>
  <si>
    <t>M16</t>
  </si>
  <si>
    <t>Meno</t>
  </si>
  <si>
    <t>Reg.</t>
  </si>
  <si>
    <t>Klub</t>
  </si>
  <si>
    <t>Súčet</t>
  </si>
  <si>
    <t>Kategoria</t>
  </si>
  <si>
    <t>Draha</t>
  </si>
  <si>
    <t>Adam Jonáš</t>
  </si>
  <si>
    <t>BBA0101</t>
  </si>
  <si>
    <t>KOBRA Bratislava</t>
  </si>
  <si>
    <t>Medard Féder</t>
  </si>
  <si>
    <t>PEZ0102</t>
  </si>
  <si>
    <t>Klub OB AŠK Pezinok</t>
  </si>
  <si>
    <t>Matúš Šimo</t>
  </si>
  <si>
    <t>SPE0107</t>
  </si>
  <si>
    <t>Michal Kurák</t>
  </si>
  <si>
    <t>TKE0101</t>
  </si>
  <si>
    <t>Adam Havlík</t>
  </si>
  <si>
    <t>SPE0201</t>
  </si>
  <si>
    <t>M18</t>
  </si>
  <si>
    <t>Daniel Pompura</t>
  </si>
  <si>
    <t>TBB0101</t>
  </si>
  <si>
    <t>ŠK Terezka Banská Bystrica</t>
  </si>
  <si>
    <t>Martin Knor</t>
  </si>
  <si>
    <t>ZMT0201</t>
  </si>
  <si>
    <t>Klub OB Martin</t>
  </si>
  <si>
    <t>Matúš Oravec</t>
  </si>
  <si>
    <t>ZMT0101</t>
  </si>
  <si>
    <t>Michal Schenk</t>
  </si>
  <si>
    <t>RBA0201</t>
  </si>
  <si>
    <t>Matej Kukurugya</t>
  </si>
  <si>
    <t>SKS0103</t>
  </si>
  <si>
    <t>Matúš Balogh</t>
  </si>
  <si>
    <t>SKS0101</t>
  </si>
  <si>
    <t>Ema Havlíková</t>
  </si>
  <si>
    <t>SPE0451</t>
  </si>
  <si>
    <t>Simona Mihaličová</t>
  </si>
  <si>
    <t>TKE0551</t>
  </si>
  <si>
    <t>Petronela Filipová</t>
  </si>
  <si>
    <t>TKE0352</t>
  </si>
  <si>
    <t>Klára Fedorová</t>
  </si>
  <si>
    <t>SPE0455</t>
  </si>
  <si>
    <t>Gabriela Trepáčová</t>
  </si>
  <si>
    <t>VZA0351</t>
  </si>
  <si>
    <t>Eva Ondovčíková</t>
  </si>
  <si>
    <t>SPE0358</t>
  </si>
  <si>
    <t>Natália Ježíková</t>
  </si>
  <si>
    <t>SPE0454</t>
  </si>
  <si>
    <t>Miroslava Velgosová</t>
  </si>
  <si>
    <t>TKE0351</t>
  </si>
  <si>
    <t>Lenka Porubská</t>
  </si>
  <si>
    <t>TNR0451</t>
  </si>
  <si>
    <t>ŠK Triturus Nitra</t>
  </si>
  <si>
    <t>Martina Vorlíčková</t>
  </si>
  <si>
    <t>SKS0551</t>
  </si>
  <si>
    <t>Martina Dorozlová</t>
  </si>
  <si>
    <t>SPE0456</t>
  </si>
  <si>
    <t>Barbora Zelníková</t>
  </si>
  <si>
    <t>SPE0457</t>
  </si>
  <si>
    <t>Ema Honzírková</t>
  </si>
  <si>
    <t>SKS0351</t>
  </si>
  <si>
    <t>Katarína Mravíková</t>
  </si>
  <si>
    <t>SKS0451</t>
  </si>
  <si>
    <t>W16</t>
  </si>
  <si>
    <t>Tamara Miklušová</t>
  </si>
  <si>
    <t>RBA0252</t>
  </si>
  <si>
    <t>Ľuboslava Weissová</t>
  </si>
  <si>
    <t>TKE0252</t>
  </si>
  <si>
    <t>Dorota Šmelíková</t>
  </si>
  <si>
    <t>RBA0251</t>
  </si>
  <si>
    <t>Sandra Ivanková</t>
  </si>
  <si>
    <t>TKE0253</t>
  </si>
  <si>
    <t>Michaela Patassiová</t>
  </si>
  <si>
    <t>FBA0252</t>
  </si>
  <si>
    <t>Viktória Kostercová</t>
  </si>
  <si>
    <t>SKS0251</t>
  </si>
  <si>
    <t>Michaela Velgosová</t>
  </si>
  <si>
    <t>TKE0151</t>
  </si>
  <si>
    <t>Veronika Jánošová</t>
  </si>
  <si>
    <t>SKS0151</t>
  </si>
  <si>
    <t>W18</t>
  </si>
  <si>
    <t>Sucet nominacky</t>
  </si>
  <si>
    <t>W16(1500m) 6:15</t>
  </si>
  <si>
    <t>W15(1500m) 6:30</t>
  </si>
  <si>
    <t>Limit draha:</t>
  </si>
  <si>
    <t>M17(3000m) 11:00</t>
  </si>
  <si>
    <t>W18(3000m) 12:30</t>
  </si>
  <si>
    <t>Limity dráha</t>
  </si>
  <si>
    <t>Limity dráha:</t>
  </si>
  <si>
    <t>W17(3000m) 12:45</t>
  </si>
  <si>
    <t>M15(3000m) 11:45</t>
  </si>
  <si>
    <t>M16(3000m) 11:15</t>
  </si>
  <si>
    <t>MSR sprint</t>
  </si>
  <si>
    <t>SRJ Pezinok</t>
  </si>
  <si>
    <t>MSR Sprint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</si>
</sst>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2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top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top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top" wrapText="1"/>
    </xf>
    <xf numFmtId="20" fontId="2" fillId="0" borderId="3" xfId="1" applyNumberFormat="1" applyFont="1" applyFill="1" applyBorder="1" applyAlignment="1">
      <alignment horizontal="center" vertical="top" wrapText="1"/>
    </xf>
    <xf numFmtId="1" fontId="2" fillId="0" borderId="3" xfId="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vertical="center" wrapText="1"/>
    </xf>
    <xf numFmtId="0" fontId="1" fillId="0" borderId="4" xfId="1" applyFont="1" applyFill="1" applyBorder="1" applyAlignment="1">
      <alignment vertical="top" wrapText="1"/>
    </xf>
    <xf numFmtId="20" fontId="2" fillId="0" borderId="4" xfId="1" applyNumberFormat="1" applyFont="1" applyFill="1" applyBorder="1" applyAlignment="1">
      <alignment horizontal="center" vertical="top" wrapText="1"/>
    </xf>
    <xf numFmtId="1" fontId="2" fillId="0" borderId="4" xfId="1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vertical="top" wrapText="1"/>
    </xf>
    <xf numFmtId="1" fontId="2" fillId="0" borderId="6" xfId="1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vertical="top" wrapText="1"/>
    </xf>
    <xf numFmtId="0" fontId="2" fillId="0" borderId="11" xfId="1" applyNumberFormat="1" applyFont="1" applyFill="1" applyBorder="1" applyAlignment="1">
      <alignment horizontal="center" vertical="top" wrapText="1"/>
    </xf>
    <xf numFmtId="1" fontId="2" fillId="0" borderId="11" xfId="1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top" wrapText="1"/>
    </xf>
    <xf numFmtId="20" fontId="3" fillId="0" borderId="4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NumberFormat="1" applyFont="1" applyFill="1" applyBorder="1" applyAlignment="1">
      <alignment horizontal="center"/>
    </xf>
    <xf numFmtId="0" fontId="0" fillId="0" borderId="16" xfId="0" applyFill="1" applyBorder="1"/>
    <xf numFmtId="20" fontId="3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20" fontId="3" fillId="0" borderId="11" xfId="0" applyNumberFormat="1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20" fontId="3" fillId="0" borderId="11" xfId="0" applyNumberFormat="1" applyFont="1" applyFill="1" applyBorder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257175</xdr:rowOff>
    </xdr:from>
    <xdr:to>
      <xdr:col>3</xdr:col>
      <xdr:colOff>876300</xdr:colOff>
      <xdr:row>3</xdr:row>
      <xdr:rowOff>153347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70D8FBE-4791-42C4-B102-95BC56978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257175"/>
          <a:ext cx="790575" cy="686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161925</xdr:rowOff>
    </xdr:from>
    <xdr:to>
      <xdr:col>3</xdr:col>
      <xdr:colOff>1285875</xdr:colOff>
      <xdr:row>3</xdr:row>
      <xdr:rowOff>58097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9665546-14C2-46A5-8B9C-2CF2D078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161925"/>
          <a:ext cx="790575" cy="686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133350</xdr:rowOff>
    </xdr:from>
    <xdr:to>
      <xdr:col>3</xdr:col>
      <xdr:colOff>1143000</xdr:colOff>
      <xdr:row>2</xdr:row>
      <xdr:rowOff>134297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8675CA9-F4F6-4921-A2AA-30948E25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133350"/>
          <a:ext cx="790575" cy="686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95250</xdr:rowOff>
    </xdr:from>
    <xdr:to>
      <xdr:col>3</xdr:col>
      <xdr:colOff>1047750</xdr:colOff>
      <xdr:row>2</xdr:row>
      <xdr:rowOff>181922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D5CB75A-ADC7-4968-91CF-2D990FA3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5250"/>
          <a:ext cx="790575" cy="686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.orienteering.sk/clubs/19" TargetMode="External"/><Relationship Id="rId13" Type="http://schemas.openxmlformats.org/officeDocument/2006/relationships/hyperlink" Target="https://is.orienteering.sk/runners/2143" TargetMode="External"/><Relationship Id="rId18" Type="http://schemas.openxmlformats.org/officeDocument/2006/relationships/hyperlink" Target="https://is.orienteering.sk/clubs/22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is.orienteering.sk/runners/2187" TargetMode="External"/><Relationship Id="rId21" Type="http://schemas.openxmlformats.org/officeDocument/2006/relationships/hyperlink" Target="https://is.orienteering.sk/runners/2124" TargetMode="External"/><Relationship Id="rId7" Type="http://schemas.openxmlformats.org/officeDocument/2006/relationships/hyperlink" Target="https://is.orienteering.sk/runners/2362" TargetMode="External"/><Relationship Id="rId12" Type="http://schemas.openxmlformats.org/officeDocument/2006/relationships/hyperlink" Target="https://is.orienteering.sk/clubs/24" TargetMode="External"/><Relationship Id="rId17" Type="http://schemas.openxmlformats.org/officeDocument/2006/relationships/hyperlink" Target="https://is.orienteering.sk/runners/1009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is.orienteering.sk/clubs/24" TargetMode="External"/><Relationship Id="rId16" Type="http://schemas.openxmlformats.org/officeDocument/2006/relationships/hyperlink" Target="https://is.orienteering.sk/clubs/22" TargetMode="External"/><Relationship Id="rId20" Type="http://schemas.openxmlformats.org/officeDocument/2006/relationships/hyperlink" Target="https://is.orienteering.sk/clubs/32" TargetMode="External"/><Relationship Id="rId1" Type="http://schemas.openxmlformats.org/officeDocument/2006/relationships/hyperlink" Target="https://is.orienteering.sk/runners/2066" TargetMode="External"/><Relationship Id="rId6" Type="http://schemas.openxmlformats.org/officeDocument/2006/relationships/hyperlink" Target="https://is.orienteering.sk/clubs/22" TargetMode="External"/><Relationship Id="rId11" Type="http://schemas.openxmlformats.org/officeDocument/2006/relationships/hyperlink" Target="https://is.orienteering.sk/runners/2074" TargetMode="External"/><Relationship Id="rId24" Type="http://schemas.openxmlformats.org/officeDocument/2006/relationships/hyperlink" Target="https://is.orienteering.sk/clubs/32" TargetMode="External"/><Relationship Id="rId5" Type="http://schemas.openxmlformats.org/officeDocument/2006/relationships/hyperlink" Target="https://is.orienteering.sk/runners/10042" TargetMode="External"/><Relationship Id="rId15" Type="http://schemas.openxmlformats.org/officeDocument/2006/relationships/hyperlink" Target="https://is.orienteering.sk/runners/2150" TargetMode="External"/><Relationship Id="rId23" Type="http://schemas.openxmlformats.org/officeDocument/2006/relationships/hyperlink" Target="https://is.orienteering.sk/runners/10595" TargetMode="External"/><Relationship Id="rId10" Type="http://schemas.openxmlformats.org/officeDocument/2006/relationships/hyperlink" Target="https://is.orienteering.sk/clubs/22" TargetMode="External"/><Relationship Id="rId19" Type="http://schemas.openxmlformats.org/officeDocument/2006/relationships/hyperlink" Target="https://is.orienteering.sk/runners/2368" TargetMode="External"/><Relationship Id="rId4" Type="http://schemas.openxmlformats.org/officeDocument/2006/relationships/hyperlink" Target="https://is.orienteering.sk/clubs/24" TargetMode="External"/><Relationship Id="rId9" Type="http://schemas.openxmlformats.org/officeDocument/2006/relationships/hyperlink" Target="https://is.orienteering.sk/runners/2197" TargetMode="External"/><Relationship Id="rId14" Type="http://schemas.openxmlformats.org/officeDocument/2006/relationships/hyperlink" Target="https://is.orienteering.sk/clubs/22" TargetMode="External"/><Relationship Id="rId22" Type="http://schemas.openxmlformats.org/officeDocument/2006/relationships/hyperlink" Target="https://is.orienteering.sk/clubs/4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s.orienteering.sk/clubs/2" TargetMode="External"/><Relationship Id="rId13" Type="http://schemas.openxmlformats.org/officeDocument/2006/relationships/hyperlink" Target="https://is.orienteering.sk/runners/2195" TargetMode="External"/><Relationship Id="rId18" Type="http://schemas.openxmlformats.org/officeDocument/2006/relationships/hyperlink" Target="https://is.orienteering.sk/clubs/35" TargetMode="External"/><Relationship Id="rId3" Type="http://schemas.openxmlformats.org/officeDocument/2006/relationships/hyperlink" Target="https://is.orienteering.sk/runners/1899" TargetMode="External"/><Relationship Id="rId21" Type="http://schemas.openxmlformats.org/officeDocument/2006/relationships/hyperlink" Target="https://is.orienteering.sk/runners/2069" TargetMode="External"/><Relationship Id="rId7" Type="http://schemas.openxmlformats.org/officeDocument/2006/relationships/hyperlink" Target="https://is.orienteering.sk/runners/1773" TargetMode="External"/><Relationship Id="rId12" Type="http://schemas.openxmlformats.org/officeDocument/2006/relationships/hyperlink" Target="https://is.orienteering.sk/clubs/35" TargetMode="External"/><Relationship Id="rId17" Type="http://schemas.openxmlformats.org/officeDocument/2006/relationships/hyperlink" Target="https://is.orienteering.sk/runners/2394" TargetMode="External"/><Relationship Id="rId2" Type="http://schemas.openxmlformats.org/officeDocument/2006/relationships/hyperlink" Target="https://is.orienteering.sk/clubs/18" TargetMode="External"/><Relationship Id="rId16" Type="http://schemas.openxmlformats.org/officeDocument/2006/relationships/hyperlink" Target="https://is.orienteering.sk/clubs/46" TargetMode="External"/><Relationship Id="rId20" Type="http://schemas.openxmlformats.org/officeDocument/2006/relationships/hyperlink" Target="https://is.orienteering.sk/clubs/19" TargetMode="External"/><Relationship Id="rId1" Type="http://schemas.openxmlformats.org/officeDocument/2006/relationships/hyperlink" Target="https://is.orienteering.sk/runners/1904" TargetMode="External"/><Relationship Id="rId6" Type="http://schemas.openxmlformats.org/officeDocument/2006/relationships/hyperlink" Target="https://is.orienteering.sk/clubs/38" TargetMode="External"/><Relationship Id="rId11" Type="http://schemas.openxmlformats.org/officeDocument/2006/relationships/hyperlink" Target="https://is.orienteering.sk/runners/1929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is.orienteering.sk/runners/1746" TargetMode="External"/><Relationship Id="rId15" Type="http://schemas.openxmlformats.org/officeDocument/2006/relationships/hyperlink" Target="https://is.orienteering.sk/runners/2125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is.orienteering.sk/clubs/24" TargetMode="External"/><Relationship Id="rId19" Type="http://schemas.openxmlformats.org/officeDocument/2006/relationships/hyperlink" Target="https://is.orienteering.sk/runners/1944" TargetMode="External"/><Relationship Id="rId4" Type="http://schemas.openxmlformats.org/officeDocument/2006/relationships/hyperlink" Target="https://is.orienteering.sk/clubs/22" TargetMode="External"/><Relationship Id="rId9" Type="http://schemas.openxmlformats.org/officeDocument/2006/relationships/hyperlink" Target="https://is.orienteering.sk/runners/2271" TargetMode="External"/><Relationship Id="rId14" Type="http://schemas.openxmlformats.org/officeDocument/2006/relationships/hyperlink" Target="https://is.orienteering.sk/clubs/22" TargetMode="External"/><Relationship Id="rId22" Type="http://schemas.openxmlformats.org/officeDocument/2006/relationships/hyperlink" Target="https://is.orienteering.sk/clubs/4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s.orienteering.sk/clubs/22" TargetMode="External"/><Relationship Id="rId13" Type="http://schemas.openxmlformats.org/officeDocument/2006/relationships/hyperlink" Target="https://is.orienteering.sk/runners/2290" TargetMode="External"/><Relationship Id="rId18" Type="http://schemas.openxmlformats.org/officeDocument/2006/relationships/hyperlink" Target="https://is.orienteering.sk/clubs/79" TargetMode="External"/><Relationship Id="rId26" Type="http://schemas.openxmlformats.org/officeDocument/2006/relationships/hyperlink" Target="https://is.orienteering.sk/clubs/46" TargetMode="External"/><Relationship Id="rId3" Type="http://schemas.openxmlformats.org/officeDocument/2006/relationships/hyperlink" Target="https://is.orienteering.sk/runners/2270" TargetMode="External"/><Relationship Id="rId21" Type="http://schemas.openxmlformats.org/officeDocument/2006/relationships/hyperlink" Target="https://is.orienteering.sk/runners/10593" TargetMode="External"/><Relationship Id="rId7" Type="http://schemas.openxmlformats.org/officeDocument/2006/relationships/hyperlink" Target="https://is.orienteering.sk/runners/10037" TargetMode="External"/><Relationship Id="rId12" Type="http://schemas.openxmlformats.org/officeDocument/2006/relationships/hyperlink" Target="https://is.orienteering.sk/clubs/22" TargetMode="External"/><Relationship Id="rId17" Type="http://schemas.openxmlformats.org/officeDocument/2006/relationships/hyperlink" Target="https://is.orienteering.sk/runners/1827" TargetMode="External"/><Relationship Id="rId25" Type="http://schemas.openxmlformats.org/officeDocument/2006/relationships/hyperlink" Target="https://is.orienteering.sk/runners/10062" TargetMode="External"/><Relationship Id="rId2" Type="http://schemas.openxmlformats.org/officeDocument/2006/relationships/hyperlink" Target="https://is.orienteering.sk/clubs/22" TargetMode="External"/><Relationship Id="rId16" Type="http://schemas.openxmlformats.org/officeDocument/2006/relationships/hyperlink" Target="https://is.orienteering.sk/clubs/24" TargetMode="External"/><Relationship Id="rId20" Type="http://schemas.openxmlformats.org/officeDocument/2006/relationships/hyperlink" Target="https://is.orienteering.sk/clubs/46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is.orienteering.sk/runners/2186" TargetMode="External"/><Relationship Id="rId6" Type="http://schemas.openxmlformats.org/officeDocument/2006/relationships/hyperlink" Target="https://is.orienteering.sk/clubs/24" TargetMode="External"/><Relationship Id="rId11" Type="http://schemas.openxmlformats.org/officeDocument/2006/relationships/hyperlink" Target="https://is.orienteering.sk/runners/2339" TargetMode="External"/><Relationship Id="rId24" Type="http://schemas.openxmlformats.org/officeDocument/2006/relationships/hyperlink" Target="https://is.orienteering.sk/clubs/22" TargetMode="External"/><Relationship Id="rId5" Type="http://schemas.openxmlformats.org/officeDocument/2006/relationships/hyperlink" Target="https://is.orienteering.sk/runners/10298" TargetMode="External"/><Relationship Id="rId15" Type="http://schemas.openxmlformats.org/officeDocument/2006/relationships/hyperlink" Target="https://is.orienteering.sk/runners/2406" TargetMode="External"/><Relationship Id="rId23" Type="http://schemas.openxmlformats.org/officeDocument/2006/relationships/hyperlink" Target="https://is.orienteering.sk/runners/10607" TargetMode="External"/><Relationship Id="rId28" Type="http://schemas.openxmlformats.org/officeDocument/2006/relationships/hyperlink" Target="https://is.orienteering.sk/clubs/46" TargetMode="External"/><Relationship Id="rId10" Type="http://schemas.openxmlformats.org/officeDocument/2006/relationships/hyperlink" Target="https://is.orienteering.sk/clubs/32" TargetMode="External"/><Relationship Id="rId19" Type="http://schemas.openxmlformats.org/officeDocument/2006/relationships/hyperlink" Target="https://is.orienteering.sk/runners/2130" TargetMode="External"/><Relationship Id="rId4" Type="http://schemas.openxmlformats.org/officeDocument/2006/relationships/hyperlink" Target="https://is.orienteering.sk/clubs/24" TargetMode="External"/><Relationship Id="rId9" Type="http://schemas.openxmlformats.org/officeDocument/2006/relationships/hyperlink" Target="https://is.orienteering.sk/runners/2236" TargetMode="External"/><Relationship Id="rId14" Type="http://schemas.openxmlformats.org/officeDocument/2006/relationships/hyperlink" Target="https://is.orienteering.sk/clubs/22" TargetMode="External"/><Relationship Id="rId22" Type="http://schemas.openxmlformats.org/officeDocument/2006/relationships/hyperlink" Target="https://is.orienteering.sk/clubs/22" TargetMode="External"/><Relationship Id="rId27" Type="http://schemas.openxmlformats.org/officeDocument/2006/relationships/hyperlink" Target="https://is.orienteering.sk/runners/2117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s.orienteering.sk/clubs/24" TargetMode="External"/><Relationship Id="rId13" Type="http://schemas.openxmlformats.org/officeDocument/2006/relationships/hyperlink" Target="https://is.orienteering.sk/runners/2296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is.orienteering.sk/runners/2249" TargetMode="External"/><Relationship Id="rId7" Type="http://schemas.openxmlformats.org/officeDocument/2006/relationships/hyperlink" Target="https://is.orienteering.sk/runners/2384" TargetMode="External"/><Relationship Id="rId12" Type="http://schemas.openxmlformats.org/officeDocument/2006/relationships/hyperlink" Target="https://is.orienteering.sk/clubs/46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is.orienteering.sk/clubs/19" TargetMode="External"/><Relationship Id="rId16" Type="http://schemas.openxmlformats.org/officeDocument/2006/relationships/hyperlink" Target="https://is.orienteering.sk/clubs/46" TargetMode="External"/><Relationship Id="rId1" Type="http://schemas.openxmlformats.org/officeDocument/2006/relationships/hyperlink" Target="https://is.orienteering.sk/runners/1939" TargetMode="External"/><Relationship Id="rId6" Type="http://schemas.openxmlformats.org/officeDocument/2006/relationships/hyperlink" Target="https://is.orienteering.sk/clubs/19" TargetMode="External"/><Relationship Id="rId11" Type="http://schemas.openxmlformats.org/officeDocument/2006/relationships/hyperlink" Target="https://is.orienteering.sk/runners/10094" TargetMode="External"/><Relationship Id="rId5" Type="http://schemas.openxmlformats.org/officeDocument/2006/relationships/hyperlink" Target="https://is.orienteering.sk/runners/1940" TargetMode="External"/><Relationship Id="rId15" Type="http://schemas.openxmlformats.org/officeDocument/2006/relationships/hyperlink" Target="https://is.orienteering.sk/runners/2168" TargetMode="External"/><Relationship Id="rId10" Type="http://schemas.openxmlformats.org/officeDocument/2006/relationships/hyperlink" Target="https://is.orienteering.sk/clubs/8" TargetMode="External"/><Relationship Id="rId4" Type="http://schemas.openxmlformats.org/officeDocument/2006/relationships/hyperlink" Target="https://is.orienteering.sk/clubs/24" TargetMode="External"/><Relationship Id="rId9" Type="http://schemas.openxmlformats.org/officeDocument/2006/relationships/hyperlink" Target="https://is.orienteering.sk/runners/10054" TargetMode="External"/><Relationship Id="rId14" Type="http://schemas.openxmlformats.org/officeDocument/2006/relationships/hyperlink" Target="https://is.orienteering.sk/clubs/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C19" sqref="C19"/>
    </sheetView>
  </sheetViews>
  <sheetFormatPr defaultRowHeight="15" x14ac:dyDescent="0.25"/>
  <cols>
    <col min="1" max="1" width="9.140625" style="3"/>
    <col min="2" max="2" width="20.140625" style="25" customWidth="1"/>
    <col min="3" max="3" width="15.140625" style="3" customWidth="1"/>
    <col min="4" max="4" width="26.7109375" style="2" customWidth="1"/>
    <col min="5" max="5" width="15.28515625" style="18" customWidth="1"/>
    <col min="6" max="6" width="18" style="4" customWidth="1"/>
    <col min="7" max="7" width="15.85546875" style="3" bestFit="1" customWidth="1"/>
    <col min="8" max="8" width="15.140625" style="3" bestFit="1" customWidth="1"/>
    <col min="9" max="9" width="12" style="3" bestFit="1" customWidth="1"/>
    <col min="10" max="10" width="16" style="3" bestFit="1" customWidth="1"/>
    <col min="11" max="11" width="9.140625" style="2"/>
    <col min="12" max="12" width="20.5703125" style="2" bestFit="1" customWidth="1"/>
    <col min="13" max="16384" width="9.140625" style="2"/>
  </cols>
  <sheetData>
    <row r="1" spans="1:12" ht="32.25" x14ac:dyDescent="0.5">
      <c r="A1" s="1" t="s">
        <v>33</v>
      </c>
    </row>
    <row r="4" spans="1:12" ht="15.75" thickBot="1" x14ac:dyDescent="0.3"/>
    <row r="5" spans="1:12" ht="15.75" thickBot="1" x14ac:dyDescent="0.3">
      <c r="A5" s="59" t="s">
        <v>38</v>
      </c>
      <c r="B5" s="60" t="s">
        <v>34</v>
      </c>
      <c r="C5" s="61" t="s">
        <v>35</v>
      </c>
      <c r="D5" s="62" t="s">
        <v>36</v>
      </c>
      <c r="E5" s="63" t="s">
        <v>39</v>
      </c>
      <c r="F5" s="64" t="s">
        <v>37</v>
      </c>
      <c r="G5" s="61" t="s">
        <v>126</v>
      </c>
      <c r="H5" s="61" t="s">
        <v>127</v>
      </c>
      <c r="I5" s="61" t="s">
        <v>21</v>
      </c>
      <c r="J5" s="61" t="s">
        <v>31</v>
      </c>
      <c r="K5" s="61" t="s">
        <v>32</v>
      </c>
      <c r="L5" s="65" t="s">
        <v>114</v>
      </c>
    </row>
    <row r="6" spans="1:12" x14ac:dyDescent="0.25">
      <c r="A6" s="57" t="s">
        <v>33</v>
      </c>
      <c r="B6" s="37" t="s">
        <v>16</v>
      </c>
      <c r="C6" s="36" t="s">
        <v>17</v>
      </c>
      <c r="D6" s="38" t="s">
        <v>2</v>
      </c>
      <c r="E6" s="39">
        <v>0.44166666666666665</v>
      </c>
      <c r="F6" s="40">
        <f>I6+J6+K6+H6+G6</f>
        <v>4393</v>
      </c>
      <c r="G6" s="41">
        <v>680</v>
      </c>
      <c r="H6" s="36">
        <v>1082</v>
      </c>
      <c r="I6" s="36">
        <v>900</v>
      </c>
      <c r="J6" s="36">
        <v>831</v>
      </c>
      <c r="K6" s="36">
        <v>900</v>
      </c>
      <c r="L6" s="58">
        <f>K6+I6+H6+J6</f>
        <v>3713</v>
      </c>
    </row>
    <row r="7" spans="1:12" x14ac:dyDescent="0.25">
      <c r="A7" s="47" t="s">
        <v>33</v>
      </c>
      <c r="B7" s="30" t="s">
        <v>0</v>
      </c>
      <c r="C7" s="29" t="s">
        <v>1</v>
      </c>
      <c r="D7" s="31" t="s">
        <v>2</v>
      </c>
      <c r="E7" s="32">
        <v>0.41319444444444442</v>
      </c>
      <c r="F7" s="33">
        <f t="shared" ref="F7:F17" si="0">I7+J7+K7+H7+G7</f>
        <v>4384</v>
      </c>
      <c r="G7" s="34">
        <v>893</v>
      </c>
      <c r="H7" s="29">
        <v>1062</v>
      </c>
      <c r="I7" s="29">
        <v>735</v>
      </c>
      <c r="J7" s="29">
        <v>802</v>
      </c>
      <c r="K7" s="29">
        <v>892</v>
      </c>
      <c r="L7" s="48">
        <f>K7+J7+H7+G7</f>
        <v>3649</v>
      </c>
    </row>
    <row r="8" spans="1:12" ht="15.75" thickBot="1" x14ac:dyDescent="0.3">
      <c r="A8" s="49" t="s">
        <v>33</v>
      </c>
      <c r="B8" s="50" t="s">
        <v>6</v>
      </c>
      <c r="C8" s="51" t="s">
        <v>7</v>
      </c>
      <c r="D8" s="52" t="s">
        <v>2</v>
      </c>
      <c r="E8" s="53"/>
      <c r="F8" s="54">
        <f t="shared" si="0"/>
        <v>4229</v>
      </c>
      <c r="G8" s="55">
        <v>900</v>
      </c>
      <c r="H8" s="51">
        <v>975</v>
      </c>
      <c r="I8" s="51">
        <v>633</v>
      </c>
      <c r="J8" s="51">
        <v>900</v>
      </c>
      <c r="K8" s="51">
        <v>821</v>
      </c>
      <c r="L8" s="56">
        <f>J8+K8+H8+G8</f>
        <v>3596</v>
      </c>
    </row>
    <row r="9" spans="1:12" x14ac:dyDescent="0.25">
      <c r="A9" s="36" t="s">
        <v>33</v>
      </c>
      <c r="B9" s="37" t="s">
        <v>3</v>
      </c>
      <c r="C9" s="36" t="s">
        <v>4</v>
      </c>
      <c r="D9" s="38" t="s">
        <v>5</v>
      </c>
      <c r="E9" s="39">
        <v>0.4145833333333333</v>
      </c>
      <c r="F9" s="40">
        <f t="shared" si="0"/>
        <v>4059</v>
      </c>
      <c r="G9" s="41">
        <v>627</v>
      </c>
      <c r="H9" s="36">
        <v>1100</v>
      </c>
      <c r="I9" s="36">
        <v>734</v>
      </c>
      <c r="J9" s="36">
        <v>876</v>
      </c>
      <c r="K9" s="36">
        <v>722</v>
      </c>
      <c r="L9" s="41">
        <f>J9+I9+K9+H9</f>
        <v>3432</v>
      </c>
    </row>
    <row r="10" spans="1:12" x14ac:dyDescent="0.25">
      <c r="A10" s="29" t="s">
        <v>33</v>
      </c>
      <c r="B10" s="30" t="s">
        <v>18</v>
      </c>
      <c r="C10" s="29" t="s">
        <v>19</v>
      </c>
      <c r="D10" s="31" t="s">
        <v>20</v>
      </c>
      <c r="E10" s="32">
        <v>0.43958333333333338</v>
      </c>
      <c r="F10" s="33">
        <f t="shared" si="0"/>
        <v>4019</v>
      </c>
      <c r="G10" s="34">
        <v>664</v>
      </c>
      <c r="H10" s="29">
        <v>1050</v>
      </c>
      <c r="I10" s="29">
        <v>682</v>
      </c>
      <c r="J10" s="29">
        <v>849</v>
      </c>
      <c r="K10" s="29">
        <v>774</v>
      </c>
      <c r="L10" s="34">
        <f>J10+K10+H10+G10</f>
        <v>3337</v>
      </c>
    </row>
    <row r="11" spans="1:12" x14ac:dyDescent="0.25">
      <c r="A11" s="29" t="s">
        <v>33</v>
      </c>
      <c r="B11" s="30" t="s">
        <v>14</v>
      </c>
      <c r="C11" s="29" t="s">
        <v>15</v>
      </c>
      <c r="D11" s="31" t="s">
        <v>5</v>
      </c>
      <c r="E11" s="35"/>
      <c r="F11" s="33">
        <f t="shared" si="0"/>
        <v>3498</v>
      </c>
      <c r="G11" s="34">
        <v>609</v>
      </c>
      <c r="H11" s="29">
        <v>982</v>
      </c>
      <c r="I11" s="29">
        <v>351</v>
      </c>
      <c r="J11" s="29">
        <v>806</v>
      </c>
      <c r="K11" s="29">
        <v>750</v>
      </c>
      <c r="L11" s="34">
        <f>J11+K11+H11+G11</f>
        <v>3147</v>
      </c>
    </row>
    <row r="12" spans="1:12" x14ac:dyDescent="0.25">
      <c r="A12" s="29" t="s">
        <v>33</v>
      </c>
      <c r="B12" s="30" t="s">
        <v>8</v>
      </c>
      <c r="C12" s="29" t="s">
        <v>9</v>
      </c>
      <c r="D12" s="31" t="s">
        <v>5</v>
      </c>
      <c r="E12" s="35"/>
      <c r="F12" s="33">
        <f t="shared" si="0"/>
        <v>3449</v>
      </c>
      <c r="G12" s="34">
        <v>635</v>
      </c>
      <c r="H12" s="29">
        <v>885</v>
      </c>
      <c r="I12" s="29">
        <v>490</v>
      </c>
      <c r="J12" s="29">
        <v>740</v>
      </c>
      <c r="K12" s="29">
        <v>699</v>
      </c>
      <c r="L12" s="34">
        <f>J12+K12+H12+G12</f>
        <v>2959</v>
      </c>
    </row>
    <row r="13" spans="1:12" x14ac:dyDescent="0.25">
      <c r="A13" s="29" t="s">
        <v>33</v>
      </c>
      <c r="B13" s="30" t="s">
        <v>12</v>
      </c>
      <c r="C13" s="29" t="s">
        <v>13</v>
      </c>
      <c r="D13" s="31" t="s">
        <v>5</v>
      </c>
      <c r="E13" s="35"/>
      <c r="F13" s="33">
        <f t="shared" si="0"/>
        <v>3487</v>
      </c>
      <c r="G13" s="34">
        <v>619</v>
      </c>
      <c r="H13" s="29">
        <v>958</v>
      </c>
      <c r="I13" s="29">
        <v>668</v>
      </c>
      <c r="J13" s="29">
        <v>603</v>
      </c>
      <c r="K13" s="29">
        <v>639</v>
      </c>
      <c r="L13" s="34">
        <f>I13+K13+H13+G13</f>
        <v>2884</v>
      </c>
    </row>
    <row r="14" spans="1:12" x14ac:dyDescent="0.25">
      <c r="A14" s="29" t="s">
        <v>33</v>
      </c>
      <c r="B14" s="30" t="s">
        <v>25</v>
      </c>
      <c r="C14" s="29" t="s">
        <v>26</v>
      </c>
      <c r="D14" s="31" t="s">
        <v>27</v>
      </c>
      <c r="E14" s="35"/>
      <c r="F14" s="33">
        <f t="shared" si="0"/>
        <v>2678</v>
      </c>
      <c r="G14" s="34">
        <v>678</v>
      </c>
      <c r="H14" s="29">
        <v>851</v>
      </c>
      <c r="I14" s="34">
        <v>0</v>
      </c>
      <c r="J14" s="29">
        <v>581</v>
      </c>
      <c r="K14" s="29">
        <v>568</v>
      </c>
      <c r="L14" s="34">
        <f>J14+K14+H14+G14</f>
        <v>2678</v>
      </c>
    </row>
    <row r="15" spans="1:12" x14ac:dyDescent="0.25">
      <c r="A15" s="29" t="s">
        <v>33</v>
      </c>
      <c r="B15" s="30" t="s">
        <v>10</v>
      </c>
      <c r="C15" s="29" t="s">
        <v>11</v>
      </c>
      <c r="D15" s="31" t="s">
        <v>5</v>
      </c>
      <c r="E15" s="35"/>
      <c r="F15" s="33">
        <f t="shared" si="0"/>
        <v>2602</v>
      </c>
      <c r="G15" s="34">
        <v>526</v>
      </c>
      <c r="H15" s="29">
        <v>761</v>
      </c>
      <c r="I15" s="29">
        <v>472</v>
      </c>
      <c r="J15" s="29">
        <v>606</v>
      </c>
      <c r="K15" s="29">
        <v>237</v>
      </c>
      <c r="L15" s="34">
        <f>I15+J15+H15+G15</f>
        <v>2365</v>
      </c>
    </row>
    <row r="16" spans="1:12" ht="30" x14ac:dyDescent="0.25">
      <c r="A16" s="29" t="s">
        <v>33</v>
      </c>
      <c r="B16" s="30" t="s">
        <v>22</v>
      </c>
      <c r="C16" s="29" t="s">
        <v>23</v>
      </c>
      <c r="D16" s="31" t="s">
        <v>24</v>
      </c>
      <c r="E16" s="35"/>
      <c r="F16" s="33">
        <f t="shared" si="0"/>
        <v>1403</v>
      </c>
      <c r="G16" s="34">
        <v>0</v>
      </c>
      <c r="H16" s="34">
        <v>0</v>
      </c>
      <c r="I16" s="34">
        <v>0</v>
      </c>
      <c r="J16" s="29">
        <v>701</v>
      </c>
      <c r="K16" s="29">
        <v>702</v>
      </c>
      <c r="L16" s="34">
        <f>J16+K16</f>
        <v>1403</v>
      </c>
    </row>
    <row r="17" spans="1:12" ht="30" x14ac:dyDescent="0.25">
      <c r="A17" s="29" t="s">
        <v>33</v>
      </c>
      <c r="B17" s="30" t="s">
        <v>28</v>
      </c>
      <c r="C17" s="29" t="s">
        <v>29</v>
      </c>
      <c r="D17" s="31" t="s">
        <v>24</v>
      </c>
      <c r="E17" s="35"/>
      <c r="F17" s="33">
        <f t="shared" si="0"/>
        <v>1238</v>
      </c>
      <c r="G17" s="34">
        <v>0</v>
      </c>
      <c r="H17" s="34">
        <v>0</v>
      </c>
      <c r="I17" s="34">
        <v>0</v>
      </c>
      <c r="J17" s="29">
        <v>574</v>
      </c>
      <c r="K17" s="29">
        <v>664</v>
      </c>
      <c r="L17" s="34">
        <f>J17+K17</f>
        <v>1238</v>
      </c>
    </row>
    <row r="18" spans="1:12" ht="15.75" thickBot="1" x14ac:dyDescent="0.3">
      <c r="A18" s="8"/>
      <c r="B18" s="27"/>
      <c r="C18" s="8"/>
      <c r="D18" s="9"/>
      <c r="E18" s="24"/>
      <c r="F18" s="10"/>
      <c r="H18" s="8"/>
    </row>
    <row r="19" spans="1:12" ht="15.75" thickBot="1" x14ac:dyDescent="0.3">
      <c r="A19" s="11"/>
      <c r="B19" s="28" t="s">
        <v>121</v>
      </c>
      <c r="C19" s="11"/>
      <c r="D19" s="12"/>
      <c r="E19" s="19"/>
      <c r="F19" s="7"/>
      <c r="H19" s="11"/>
    </row>
    <row r="20" spans="1:12" ht="15.75" thickBot="1" x14ac:dyDescent="0.3">
      <c r="B20" s="25" t="s">
        <v>123</v>
      </c>
      <c r="F20" s="7"/>
    </row>
    <row r="21" spans="1:12" x14ac:dyDescent="0.25">
      <c r="A21" s="2"/>
      <c r="B21" s="25" t="s">
        <v>124</v>
      </c>
      <c r="C21" s="2"/>
      <c r="F21" s="3"/>
    </row>
    <row r="22" spans="1:12" x14ac:dyDescent="0.25">
      <c r="A22" s="2"/>
      <c r="C22" s="2"/>
      <c r="F22" s="3"/>
    </row>
    <row r="23" spans="1:12" x14ac:dyDescent="0.25">
      <c r="A23" s="2"/>
      <c r="C23" s="2"/>
      <c r="F23" s="3"/>
    </row>
    <row r="24" spans="1:12" x14ac:dyDescent="0.25">
      <c r="A24" s="2"/>
      <c r="C24" s="2"/>
      <c r="F24" s="3"/>
    </row>
    <row r="25" spans="1:12" x14ac:dyDescent="0.25">
      <c r="A25" s="2"/>
      <c r="C25" s="2"/>
      <c r="F25" s="3"/>
    </row>
    <row r="26" spans="1:12" ht="15.75" thickBot="1" x14ac:dyDescent="0.3">
      <c r="A26" s="2"/>
      <c r="C26" s="2"/>
      <c r="F26" s="3"/>
    </row>
    <row r="27" spans="1:12" ht="15.75" thickBot="1" x14ac:dyDescent="0.3">
      <c r="F27" s="7"/>
    </row>
    <row r="28" spans="1:12" ht="15.75" thickBot="1" x14ac:dyDescent="0.3">
      <c r="F28" s="7"/>
    </row>
    <row r="29" spans="1:12" x14ac:dyDescent="0.25">
      <c r="A29" s="2"/>
      <c r="C29" s="2"/>
      <c r="F29" s="3"/>
    </row>
    <row r="30" spans="1:12" x14ac:dyDescent="0.25">
      <c r="A30" s="2"/>
      <c r="C30" s="2"/>
      <c r="F30" s="3"/>
    </row>
    <row r="31" spans="1:12" x14ac:dyDescent="0.25">
      <c r="A31" s="2"/>
      <c r="C31" s="2"/>
      <c r="F31" s="3"/>
    </row>
    <row r="32" spans="1:12" x14ac:dyDescent="0.25">
      <c r="A32" s="2"/>
      <c r="C32" s="2"/>
      <c r="F32" s="3"/>
    </row>
    <row r="33" spans="1:7" x14ac:dyDescent="0.25">
      <c r="A33" s="2"/>
      <c r="C33" s="2"/>
      <c r="F33" s="3"/>
    </row>
    <row r="34" spans="1:7" x14ac:dyDescent="0.25">
      <c r="A34" s="2"/>
      <c r="C34" s="2"/>
      <c r="F34" s="3"/>
    </row>
    <row r="35" spans="1:7" x14ac:dyDescent="0.25">
      <c r="A35" s="2"/>
      <c r="C35" s="2"/>
      <c r="F35" s="3"/>
    </row>
    <row r="36" spans="1:7" x14ac:dyDescent="0.25">
      <c r="A36" s="2"/>
      <c r="C36" s="2"/>
      <c r="F36" s="3"/>
    </row>
    <row r="37" spans="1:7" x14ac:dyDescent="0.25">
      <c r="A37" s="2"/>
      <c r="C37" s="2"/>
      <c r="F37" s="3"/>
    </row>
    <row r="38" spans="1:7" x14ac:dyDescent="0.25">
      <c r="A38" s="2"/>
      <c r="C38" s="2"/>
      <c r="F38" s="3"/>
    </row>
    <row r="39" spans="1:7" x14ac:dyDescent="0.25">
      <c r="A39" s="2"/>
      <c r="C39" s="2"/>
      <c r="F39" s="3"/>
    </row>
    <row r="40" spans="1:7" x14ac:dyDescent="0.25">
      <c r="A40" s="2"/>
      <c r="C40" s="2"/>
      <c r="F40" s="3"/>
    </row>
    <row r="41" spans="1:7" ht="15.75" thickBot="1" x14ac:dyDescent="0.3">
      <c r="A41" s="2"/>
      <c r="C41" s="2"/>
      <c r="F41" s="3"/>
    </row>
    <row r="42" spans="1:7" ht="15.75" thickBot="1" x14ac:dyDescent="0.3">
      <c r="A42" s="5"/>
      <c r="B42" s="26"/>
      <c r="C42" s="5"/>
      <c r="D42" s="6"/>
      <c r="E42" s="20"/>
      <c r="F42" s="5"/>
      <c r="G42" s="11"/>
    </row>
    <row r="43" spans="1:7" ht="15.75" thickBot="1" x14ac:dyDescent="0.3">
      <c r="A43" s="5"/>
      <c r="B43" s="26"/>
      <c r="C43" s="5"/>
      <c r="D43" s="6"/>
      <c r="E43" s="20"/>
      <c r="F43" s="5"/>
    </row>
    <row r="44" spans="1:7" ht="15.75" thickBot="1" x14ac:dyDescent="0.3">
      <c r="A44" s="5"/>
      <c r="B44" s="26"/>
      <c r="C44" s="5"/>
      <c r="D44" s="6"/>
      <c r="E44" s="20"/>
      <c r="F44" s="5"/>
      <c r="G44" s="5"/>
    </row>
    <row r="45" spans="1:7" ht="15.75" thickBot="1" x14ac:dyDescent="0.3">
      <c r="A45" s="5"/>
      <c r="B45" s="26"/>
      <c r="C45" s="5"/>
      <c r="D45" s="6"/>
      <c r="E45" s="20"/>
      <c r="F45" s="5"/>
    </row>
    <row r="46" spans="1:7" ht="15.75" thickBot="1" x14ac:dyDescent="0.3">
      <c r="A46" s="5"/>
      <c r="B46" s="26"/>
      <c r="C46" s="5"/>
      <c r="D46" s="6"/>
      <c r="E46" s="20"/>
      <c r="F46" s="5"/>
      <c r="G46" s="5"/>
    </row>
    <row r="47" spans="1:7" ht="15.75" thickBot="1" x14ac:dyDescent="0.3">
      <c r="A47" s="5"/>
      <c r="B47" s="26"/>
      <c r="C47" s="5"/>
      <c r="D47" s="6"/>
      <c r="E47" s="20"/>
      <c r="F47" s="5"/>
    </row>
    <row r="48" spans="1:7" ht="15.75" thickBot="1" x14ac:dyDescent="0.3">
      <c r="A48" s="5"/>
      <c r="B48" s="26"/>
      <c r="C48" s="5"/>
      <c r="D48" s="6"/>
      <c r="E48" s="20"/>
      <c r="F48" s="5"/>
    </row>
    <row r="49" spans="1:6" ht="15.75" thickBot="1" x14ac:dyDescent="0.3">
      <c r="A49" s="5"/>
      <c r="B49" s="26"/>
      <c r="C49" s="5"/>
      <c r="D49" s="6"/>
      <c r="E49" s="20"/>
      <c r="F49" s="5"/>
    </row>
    <row r="50" spans="1:6" ht="15.75" thickBot="1" x14ac:dyDescent="0.3">
      <c r="A50" s="5"/>
      <c r="B50" s="26"/>
      <c r="C50" s="5"/>
      <c r="D50" s="6"/>
      <c r="E50" s="20"/>
      <c r="F50" s="5"/>
    </row>
    <row r="51" spans="1:6" ht="15.75" thickBot="1" x14ac:dyDescent="0.3">
      <c r="A51" s="5"/>
      <c r="B51" s="26"/>
      <c r="C51" s="5"/>
      <c r="D51" s="6"/>
      <c r="E51" s="20"/>
      <c r="F51" s="5"/>
    </row>
    <row r="52" spans="1:6" ht="15.75" thickBot="1" x14ac:dyDescent="0.3">
      <c r="A52" s="5"/>
      <c r="B52" s="26"/>
      <c r="C52" s="5"/>
      <c r="D52" s="6"/>
      <c r="E52" s="20"/>
      <c r="F52" s="5"/>
    </row>
    <row r="53" spans="1:6" ht="15.75" thickBot="1" x14ac:dyDescent="0.3">
      <c r="A53" s="5"/>
      <c r="B53" s="26"/>
      <c r="C53" s="5"/>
      <c r="D53" s="6"/>
      <c r="E53" s="20"/>
      <c r="F53" s="5"/>
    </row>
  </sheetData>
  <autoFilter ref="A5:L17" xr:uid="{D8999E17-876D-4081-ABC2-5D04F3259B32}">
    <sortState xmlns:xlrd2="http://schemas.microsoft.com/office/spreadsheetml/2017/richdata2" ref="A6:L17">
      <sortCondition descending="1" ref="L5:L17"/>
    </sortState>
  </autoFilter>
  <hyperlinks>
    <hyperlink ref="B6" r:id="rId1" display="https://is.orienteering.sk/runners/2066" xr:uid="{00000000-0004-0000-0000-000000000000}"/>
    <hyperlink ref="D6" r:id="rId2" display="https://is.orienteering.sk/clubs/24" xr:uid="{00000000-0004-0000-0000-000001000000}"/>
    <hyperlink ref="B7" r:id="rId3" display="https://is.orienteering.sk/runners/2187" xr:uid="{00000000-0004-0000-0000-000002000000}"/>
    <hyperlink ref="D7" r:id="rId4" display="https://is.orienteering.sk/clubs/24" xr:uid="{00000000-0004-0000-0000-000003000000}"/>
    <hyperlink ref="B9" r:id="rId5" display="https://is.orienteering.sk/runners/10042" xr:uid="{00000000-0004-0000-0000-000004000000}"/>
    <hyperlink ref="D9" r:id="rId6" display="https://is.orienteering.sk/clubs/22" xr:uid="{00000000-0004-0000-0000-000005000000}"/>
    <hyperlink ref="B10" r:id="rId7" display="https://is.orienteering.sk/runners/2362" xr:uid="{00000000-0004-0000-0000-000006000000}"/>
    <hyperlink ref="D10" r:id="rId8" display="https://is.orienteering.sk/clubs/19" xr:uid="{00000000-0004-0000-0000-000007000000}"/>
    <hyperlink ref="B13" r:id="rId9" display="https://is.orienteering.sk/runners/2197" xr:uid="{00000000-0004-0000-0000-000008000000}"/>
    <hyperlink ref="D13" r:id="rId10" display="https://is.orienteering.sk/clubs/22" xr:uid="{00000000-0004-0000-0000-000009000000}"/>
    <hyperlink ref="B8" r:id="rId11" display="https://is.orienteering.sk/runners/2074" xr:uid="{00000000-0004-0000-0000-00000A000000}"/>
    <hyperlink ref="D8" r:id="rId12" display="https://is.orienteering.sk/clubs/24" xr:uid="{00000000-0004-0000-0000-00000B000000}"/>
    <hyperlink ref="B12" r:id="rId13" display="https://is.orienteering.sk/runners/2143" xr:uid="{00000000-0004-0000-0000-00000C000000}"/>
    <hyperlink ref="D12" r:id="rId14" display="https://is.orienteering.sk/clubs/22" xr:uid="{00000000-0004-0000-0000-00000D000000}"/>
    <hyperlink ref="B15" r:id="rId15" display="https://is.orienteering.sk/runners/2150" xr:uid="{00000000-0004-0000-0000-00000E000000}"/>
    <hyperlink ref="D15" r:id="rId16" display="https://is.orienteering.sk/clubs/22" xr:uid="{00000000-0004-0000-0000-00000F000000}"/>
    <hyperlink ref="B11" r:id="rId17" display="https://is.orienteering.sk/runners/10093" xr:uid="{00000000-0004-0000-0000-000010000000}"/>
    <hyperlink ref="D11" r:id="rId18" display="https://is.orienteering.sk/clubs/22" xr:uid="{00000000-0004-0000-0000-000011000000}"/>
    <hyperlink ref="B16" r:id="rId19" display="https://is.orienteering.sk/runners/2368" xr:uid="{00000000-0004-0000-0000-000014000000}"/>
    <hyperlink ref="D16" r:id="rId20" display="https://is.orienteering.sk/clubs/32" xr:uid="{00000000-0004-0000-0000-000015000000}"/>
    <hyperlink ref="B14" r:id="rId21" display="https://is.orienteering.sk/runners/2124" xr:uid="{00000000-0004-0000-0000-000016000000}"/>
    <hyperlink ref="D14" r:id="rId22" display="https://is.orienteering.sk/clubs/46" xr:uid="{00000000-0004-0000-0000-000017000000}"/>
    <hyperlink ref="B17" r:id="rId23" display="https://is.orienteering.sk/runners/10595" xr:uid="{00000000-0004-0000-0000-000018000000}"/>
    <hyperlink ref="D17" r:id="rId24" display="https://is.orienteering.sk/clubs/32" xr:uid="{00000000-0004-0000-0000-000019000000}"/>
  </hyperlinks>
  <pageMargins left="0.7" right="0.7" top="0.75" bottom="0.75" header="0.3" footer="0.3"/>
  <pageSetup paperSize="9" orientation="portrait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C18" sqref="C18"/>
    </sheetView>
  </sheetViews>
  <sheetFormatPr defaultRowHeight="15" x14ac:dyDescent="0.25"/>
  <cols>
    <col min="1" max="1" width="9.140625" style="13"/>
    <col min="2" max="2" width="23.42578125" style="13" customWidth="1"/>
    <col min="3" max="3" width="13.5703125" style="13" customWidth="1"/>
    <col min="4" max="4" width="35" style="13" customWidth="1"/>
    <col min="5" max="5" width="11.5703125" style="16" bestFit="1" customWidth="1"/>
    <col min="6" max="6" width="10.42578125" style="13" bestFit="1" customWidth="1"/>
    <col min="7" max="7" width="13.5703125" style="13" bestFit="1" customWidth="1"/>
    <col min="8" max="8" width="12.7109375" style="13" bestFit="1" customWidth="1"/>
    <col min="9" max="9" width="12" style="13" bestFit="1" customWidth="1"/>
    <col min="10" max="10" width="16" style="13" bestFit="1" customWidth="1"/>
    <col min="11" max="11" width="12.5703125" style="13" bestFit="1" customWidth="1"/>
    <col min="12" max="12" width="20.5703125" style="14" bestFit="1" customWidth="1"/>
    <col min="13" max="16384" width="9.140625" style="13"/>
  </cols>
  <sheetData>
    <row r="1" spans="1:12" ht="32.25" x14ac:dyDescent="0.5">
      <c r="A1" s="1" t="s">
        <v>52</v>
      </c>
    </row>
    <row r="4" spans="1:12" ht="15.75" thickBot="1" x14ac:dyDescent="0.3"/>
    <row r="5" spans="1:12" ht="15.75" thickBot="1" x14ac:dyDescent="0.3">
      <c r="A5" s="59" t="s">
        <v>38</v>
      </c>
      <c r="B5" s="71" t="s">
        <v>34</v>
      </c>
      <c r="C5" s="61" t="s">
        <v>35</v>
      </c>
      <c r="D5" s="62" t="s">
        <v>36</v>
      </c>
      <c r="E5" s="72" t="s">
        <v>39</v>
      </c>
      <c r="F5" s="64" t="s">
        <v>37</v>
      </c>
      <c r="G5" s="73" t="s">
        <v>126</v>
      </c>
      <c r="H5" s="73" t="s">
        <v>125</v>
      </c>
      <c r="I5" s="61" t="s">
        <v>21</v>
      </c>
      <c r="J5" s="61" t="s">
        <v>31</v>
      </c>
      <c r="K5" s="61" t="s">
        <v>32</v>
      </c>
      <c r="L5" s="65" t="s">
        <v>114</v>
      </c>
    </row>
    <row r="6" spans="1:12" x14ac:dyDescent="0.25">
      <c r="A6" s="42" t="s">
        <v>52</v>
      </c>
      <c r="B6" s="44" t="s">
        <v>43</v>
      </c>
      <c r="C6" s="43" t="s">
        <v>44</v>
      </c>
      <c r="D6" s="44" t="s">
        <v>45</v>
      </c>
      <c r="E6" s="74">
        <v>0.39166666666666666</v>
      </c>
      <c r="F6" s="45">
        <f>I6+J6+K6+H6+G6</f>
        <v>4609</v>
      </c>
      <c r="G6" s="75">
        <v>856</v>
      </c>
      <c r="H6" s="75">
        <v>1066</v>
      </c>
      <c r="I6" s="43">
        <v>887</v>
      </c>
      <c r="J6" s="43">
        <v>900</v>
      </c>
      <c r="K6" s="43">
        <v>900</v>
      </c>
      <c r="L6" s="76">
        <f>J6+K6+I6+H6</f>
        <v>3753</v>
      </c>
    </row>
    <row r="7" spans="1:12" x14ac:dyDescent="0.25">
      <c r="A7" s="47" t="s">
        <v>52</v>
      </c>
      <c r="B7" s="31" t="s">
        <v>40</v>
      </c>
      <c r="C7" s="29" t="s">
        <v>41</v>
      </c>
      <c r="D7" s="31" t="s">
        <v>42</v>
      </c>
      <c r="E7" s="66">
        <v>0.40972222222222227</v>
      </c>
      <c r="F7" s="33">
        <f t="shared" ref="F7:F16" si="0">I7+J7+K7+H7+G7</f>
        <v>4525</v>
      </c>
      <c r="G7" s="67">
        <v>900</v>
      </c>
      <c r="H7" s="67">
        <v>1100</v>
      </c>
      <c r="I7" s="29">
        <v>900</v>
      </c>
      <c r="J7" s="29">
        <v>775</v>
      </c>
      <c r="K7" s="29">
        <v>850</v>
      </c>
      <c r="L7" s="77">
        <f>I7+K7+H7+G7</f>
        <v>3750</v>
      </c>
    </row>
    <row r="8" spans="1:12" x14ac:dyDescent="0.25">
      <c r="A8" s="47" t="s">
        <v>52</v>
      </c>
      <c r="B8" s="31" t="s">
        <v>46</v>
      </c>
      <c r="C8" s="29" t="s">
        <v>47</v>
      </c>
      <c r="D8" s="31" t="s">
        <v>5</v>
      </c>
      <c r="E8" s="66">
        <v>0.4145833333333333</v>
      </c>
      <c r="F8" s="33">
        <f t="shared" si="0"/>
        <v>4405</v>
      </c>
      <c r="G8" s="67">
        <v>857</v>
      </c>
      <c r="H8" s="67">
        <v>1071</v>
      </c>
      <c r="I8" s="29">
        <v>771</v>
      </c>
      <c r="J8" s="29">
        <v>873</v>
      </c>
      <c r="K8" s="29">
        <v>833</v>
      </c>
      <c r="L8" s="77">
        <f>J8+K8+H8+G8</f>
        <v>3634</v>
      </c>
    </row>
    <row r="9" spans="1:12" ht="15.75" thickBot="1" x14ac:dyDescent="0.3">
      <c r="A9" s="49" t="s">
        <v>52</v>
      </c>
      <c r="B9" s="52" t="s">
        <v>53</v>
      </c>
      <c r="C9" s="51" t="s">
        <v>54</v>
      </c>
      <c r="D9" s="52" t="s">
        <v>55</v>
      </c>
      <c r="E9" s="78">
        <v>0.42222222222222222</v>
      </c>
      <c r="F9" s="54">
        <f t="shared" si="0"/>
        <v>3534</v>
      </c>
      <c r="G9" s="79">
        <v>786</v>
      </c>
      <c r="H9" s="79">
        <v>1059</v>
      </c>
      <c r="I9" s="55">
        <v>0</v>
      </c>
      <c r="J9" s="51">
        <v>813</v>
      </c>
      <c r="K9" s="51">
        <v>876</v>
      </c>
      <c r="L9" s="80">
        <f>J9+K9+H9+G9</f>
        <v>3534</v>
      </c>
    </row>
    <row r="10" spans="1:12" x14ac:dyDescent="0.25">
      <c r="A10" s="36" t="s">
        <v>52</v>
      </c>
      <c r="B10" s="38" t="s">
        <v>56</v>
      </c>
      <c r="C10" s="36" t="s">
        <v>57</v>
      </c>
      <c r="D10" s="38" t="s">
        <v>58</v>
      </c>
      <c r="E10" s="69">
        <v>0.45416666666666666</v>
      </c>
      <c r="F10" s="40">
        <f t="shared" si="0"/>
        <v>3240</v>
      </c>
      <c r="G10" s="70">
        <v>813</v>
      </c>
      <c r="H10" s="70">
        <v>966</v>
      </c>
      <c r="I10" s="41">
        <v>0</v>
      </c>
      <c r="J10" s="36">
        <v>708</v>
      </c>
      <c r="K10" s="36">
        <v>753</v>
      </c>
      <c r="L10" s="70">
        <f>J10+K10+H10+G10</f>
        <v>3240</v>
      </c>
    </row>
    <row r="11" spans="1:12" x14ac:dyDescent="0.25">
      <c r="A11" s="29" t="s">
        <v>52</v>
      </c>
      <c r="B11" s="31" t="s">
        <v>48</v>
      </c>
      <c r="C11" s="29" t="s">
        <v>49</v>
      </c>
      <c r="D11" s="31" t="s">
        <v>2</v>
      </c>
      <c r="E11" s="66">
        <v>0.42777777777777781</v>
      </c>
      <c r="F11" s="33">
        <f t="shared" si="0"/>
        <v>3530</v>
      </c>
      <c r="G11" s="67">
        <v>524</v>
      </c>
      <c r="H11" s="67">
        <v>955</v>
      </c>
      <c r="I11" s="29">
        <v>513</v>
      </c>
      <c r="J11" s="29">
        <v>710</v>
      </c>
      <c r="K11" s="29">
        <v>828</v>
      </c>
      <c r="L11" s="67">
        <f>J11+K11+G11+H11</f>
        <v>3017</v>
      </c>
    </row>
    <row r="12" spans="1:12" x14ac:dyDescent="0.25">
      <c r="A12" s="29" t="s">
        <v>52</v>
      </c>
      <c r="B12" s="31" t="s">
        <v>61</v>
      </c>
      <c r="C12" s="29" t="s">
        <v>62</v>
      </c>
      <c r="D12" s="31" t="s">
        <v>20</v>
      </c>
      <c r="E12" s="68"/>
      <c r="F12" s="33">
        <f t="shared" si="0"/>
        <v>2083</v>
      </c>
      <c r="G12" s="67">
        <v>281</v>
      </c>
      <c r="H12" s="67">
        <v>880</v>
      </c>
      <c r="I12" s="34">
        <v>0</v>
      </c>
      <c r="J12" s="29">
        <v>278</v>
      </c>
      <c r="K12" s="29">
        <v>644</v>
      </c>
      <c r="L12" s="67">
        <f>J12+K12+H12+G12</f>
        <v>2083</v>
      </c>
    </row>
    <row r="13" spans="1:12" x14ac:dyDescent="0.25">
      <c r="A13" s="29" t="s">
        <v>52</v>
      </c>
      <c r="B13" s="31" t="s">
        <v>63</v>
      </c>
      <c r="C13" s="29" t="s">
        <v>64</v>
      </c>
      <c r="D13" s="31" t="s">
        <v>27</v>
      </c>
      <c r="E13" s="66">
        <v>0.49374999999999997</v>
      </c>
      <c r="F13" s="33">
        <f t="shared" si="0"/>
        <v>2035</v>
      </c>
      <c r="G13" s="67">
        <v>0</v>
      </c>
      <c r="H13" s="67">
        <v>901</v>
      </c>
      <c r="I13" s="34">
        <v>0</v>
      </c>
      <c r="J13" s="29">
        <v>499</v>
      </c>
      <c r="K13" s="29">
        <v>635</v>
      </c>
      <c r="L13" s="67">
        <f>J13+K13+H13</f>
        <v>2035</v>
      </c>
    </row>
    <row r="14" spans="1:12" x14ac:dyDescent="0.25">
      <c r="A14" s="29" t="s">
        <v>52</v>
      </c>
      <c r="B14" s="31" t="s">
        <v>59</v>
      </c>
      <c r="C14" s="29" t="s">
        <v>60</v>
      </c>
      <c r="D14" s="31" t="s">
        <v>58</v>
      </c>
      <c r="E14" s="66">
        <v>0.45416666666666666</v>
      </c>
      <c r="F14" s="33">
        <f t="shared" si="0"/>
        <v>1607</v>
      </c>
      <c r="G14" s="67">
        <v>438</v>
      </c>
      <c r="H14" s="67">
        <v>0</v>
      </c>
      <c r="I14" s="34">
        <v>0</v>
      </c>
      <c r="J14" s="29">
        <v>452</v>
      </c>
      <c r="K14" s="29">
        <v>717</v>
      </c>
      <c r="L14" s="67">
        <f>J14+K14+H14+G14</f>
        <v>1607</v>
      </c>
    </row>
    <row r="15" spans="1:12" x14ac:dyDescent="0.25">
      <c r="A15" s="29" t="s">
        <v>52</v>
      </c>
      <c r="B15" s="31" t="s">
        <v>50</v>
      </c>
      <c r="C15" s="29" t="s">
        <v>51</v>
      </c>
      <c r="D15" s="31" t="s">
        <v>5</v>
      </c>
      <c r="E15" s="66">
        <v>0.47500000000000003</v>
      </c>
      <c r="F15" s="33">
        <f t="shared" si="0"/>
        <v>1135</v>
      </c>
      <c r="G15" s="67">
        <v>399</v>
      </c>
      <c r="H15" s="67">
        <v>0</v>
      </c>
      <c r="I15" s="34">
        <v>0</v>
      </c>
      <c r="J15" s="29">
        <v>548</v>
      </c>
      <c r="K15" s="34">
        <v>188</v>
      </c>
      <c r="L15" s="67">
        <f>J15+K15+G15</f>
        <v>1135</v>
      </c>
    </row>
    <row r="16" spans="1:12" x14ac:dyDescent="0.25">
      <c r="A16" s="29" t="s">
        <v>52</v>
      </c>
      <c r="B16" s="31" t="s">
        <v>65</v>
      </c>
      <c r="C16" s="29" t="s">
        <v>66</v>
      </c>
      <c r="D16" s="31" t="s">
        <v>27</v>
      </c>
      <c r="E16" s="68"/>
      <c r="F16" s="33">
        <f t="shared" si="0"/>
        <v>439</v>
      </c>
      <c r="G16" s="67"/>
      <c r="H16" s="67">
        <v>0</v>
      </c>
      <c r="I16" s="34">
        <v>0</v>
      </c>
      <c r="J16" s="29">
        <v>187</v>
      </c>
      <c r="K16" s="29">
        <v>252</v>
      </c>
      <c r="L16" s="67">
        <f>J16+K16</f>
        <v>439</v>
      </c>
    </row>
    <row r="18" spans="2:2" x14ac:dyDescent="0.25">
      <c r="B18" s="13" t="s">
        <v>120</v>
      </c>
    </row>
    <row r="19" spans="2:2" x14ac:dyDescent="0.25">
      <c r="B19" s="13" t="s">
        <v>118</v>
      </c>
    </row>
    <row r="20" spans="2:2" x14ac:dyDescent="0.25">
      <c r="B20" s="13" t="s">
        <v>119</v>
      </c>
    </row>
  </sheetData>
  <autoFilter ref="A5:L5" xr:uid="{425188B5-4219-4C12-A18D-5CE9838C93D3}">
    <sortState xmlns:xlrd2="http://schemas.microsoft.com/office/spreadsheetml/2017/richdata2" ref="A6:L16">
      <sortCondition descending="1" ref="L5"/>
    </sortState>
  </autoFilter>
  <hyperlinks>
    <hyperlink ref="B6" r:id="rId1" display="https://is.orienteering.sk/runners/1904" xr:uid="{00000000-0004-0000-0100-000000000000}"/>
    <hyperlink ref="D6" r:id="rId2" display="https://is.orienteering.sk/clubs/18" xr:uid="{00000000-0004-0000-0100-000001000000}"/>
    <hyperlink ref="B8" r:id="rId3" display="https://is.orienteering.sk/runners/1899" xr:uid="{00000000-0004-0000-0100-000002000000}"/>
    <hyperlink ref="D8" r:id="rId4" display="https://is.orienteering.sk/clubs/22" xr:uid="{00000000-0004-0000-0100-000003000000}"/>
    <hyperlink ref="B9" r:id="rId5" display="https://is.orienteering.sk/runners/1746" xr:uid="{00000000-0004-0000-0100-000004000000}"/>
    <hyperlink ref="D9" r:id="rId6" display="https://is.orienteering.sk/clubs/38" xr:uid="{00000000-0004-0000-0100-000005000000}"/>
    <hyperlink ref="B7" r:id="rId7" display="https://is.orienteering.sk/runners/1773" xr:uid="{00000000-0004-0000-0100-000006000000}"/>
    <hyperlink ref="D7" r:id="rId8" display="https://is.orienteering.sk/clubs/2" xr:uid="{00000000-0004-0000-0100-000007000000}"/>
    <hyperlink ref="B11" r:id="rId9" display="https://is.orienteering.sk/runners/2271" xr:uid="{00000000-0004-0000-0100-000008000000}"/>
    <hyperlink ref="D11" r:id="rId10" display="https://is.orienteering.sk/clubs/24" xr:uid="{00000000-0004-0000-0100-000009000000}"/>
    <hyperlink ref="B10" r:id="rId11" display="https://is.orienteering.sk/runners/1929" xr:uid="{00000000-0004-0000-0100-00000A000000}"/>
    <hyperlink ref="D10" r:id="rId12" display="https://is.orienteering.sk/clubs/35" xr:uid="{00000000-0004-0000-0100-00000B000000}"/>
    <hyperlink ref="B15" r:id="rId13" display="https://is.orienteering.sk/runners/2195" xr:uid="{00000000-0004-0000-0100-00000C000000}"/>
    <hyperlink ref="D15" r:id="rId14" display="https://is.orienteering.sk/clubs/22" xr:uid="{00000000-0004-0000-0100-00000D000000}"/>
    <hyperlink ref="B13" r:id="rId15" display="https://is.orienteering.sk/runners/2125" xr:uid="{00000000-0004-0000-0100-00000E000000}"/>
    <hyperlink ref="D13" r:id="rId16" display="https://is.orienteering.sk/clubs/46" xr:uid="{00000000-0004-0000-0100-00000F000000}"/>
    <hyperlink ref="B14" r:id="rId17" display="https://is.orienteering.sk/runners/2394" xr:uid="{00000000-0004-0000-0100-000010000000}"/>
    <hyperlink ref="D14" r:id="rId18" display="https://is.orienteering.sk/clubs/35" xr:uid="{00000000-0004-0000-0100-000011000000}"/>
    <hyperlink ref="B12" r:id="rId19" display="https://is.orienteering.sk/runners/1944" xr:uid="{00000000-0004-0000-0100-000012000000}"/>
    <hyperlink ref="D12" r:id="rId20" display="https://is.orienteering.sk/clubs/19" xr:uid="{00000000-0004-0000-0100-000013000000}"/>
    <hyperlink ref="B16" r:id="rId21" display="https://is.orienteering.sk/runners/2069" xr:uid="{00000000-0004-0000-0100-000014000000}"/>
    <hyperlink ref="D16" r:id="rId22" display="https://is.orienteering.sk/clubs/46" xr:uid="{00000000-0004-0000-0100-000015000000}"/>
  </hyperlinks>
  <pageMargins left="0.7" right="0.7" top="0.75" bottom="0.75" header="0.3" footer="0.3"/>
  <pageSetup paperSize="9" orientation="portrait" r:id="rId2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workbookViewId="0">
      <selection activeCell="A5" sqref="A5:L8"/>
    </sheetView>
  </sheetViews>
  <sheetFormatPr defaultRowHeight="15" x14ac:dyDescent="0.25"/>
  <cols>
    <col min="1" max="1" width="9.140625" style="13"/>
    <col min="2" max="2" width="23.5703125" style="13" customWidth="1"/>
    <col min="3" max="3" width="9.140625" style="13"/>
    <col min="4" max="4" width="28.42578125" style="13" customWidth="1"/>
    <col min="5" max="5" width="11.5703125" style="22" bestFit="1" customWidth="1"/>
    <col min="6" max="8" width="9.140625" style="13"/>
    <col min="9" max="11" width="9.140625" style="14"/>
    <col min="12" max="12" width="16" style="14" bestFit="1" customWidth="1"/>
    <col min="13" max="16384" width="9.140625" style="13"/>
  </cols>
  <sheetData>
    <row r="1" spans="1:12" ht="32.25" x14ac:dyDescent="0.5">
      <c r="A1" s="1" t="s">
        <v>96</v>
      </c>
    </row>
    <row r="2" spans="1:12" s="2" customFormat="1" ht="21.75" customHeight="1" x14ac:dyDescent="0.25">
      <c r="A2" s="15"/>
      <c r="E2" s="23"/>
      <c r="I2" s="3"/>
      <c r="J2" s="3"/>
      <c r="K2" s="3"/>
      <c r="L2" s="3"/>
    </row>
    <row r="3" spans="1:12" s="2" customFormat="1" ht="15.75" thickBot="1" x14ac:dyDescent="0.3">
      <c r="E3" s="23"/>
      <c r="I3" s="3"/>
      <c r="J3" s="3"/>
      <c r="K3" s="3"/>
      <c r="L3" s="3"/>
    </row>
    <row r="4" spans="1:12" s="2" customFormat="1" ht="15.75" thickBot="1" x14ac:dyDescent="0.3">
      <c r="A4" s="59" t="s">
        <v>38</v>
      </c>
      <c r="B4" s="71" t="s">
        <v>34</v>
      </c>
      <c r="C4" s="61" t="s">
        <v>35</v>
      </c>
      <c r="D4" s="62" t="s">
        <v>36</v>
      </c>
      <c r="E4" s="86" t="s">
        <v>39</v>
      </c>
      <c r="F4" s="64" t="s">
        <v>37</v>
      </c>
      <c r="G4" s="64" t="s">
        <v>126</v>
      </c>
      <c r="H4" s="64" t="s">
        <v>127</v>
      </c>
      <c r="I4" s="61" t="s">
        <v>21</v>
      </c>
      <c r="J4" s="61" t="s">
        <v>31</v>
      </c>
      <c r="K4" s="61" t="s">
        <v>32</v>
      </c>
      <c r="L4" s="65" t="s">
        <v>114</v>
      </c>
    </row>
    <row r="5" spans="1:12" s="2" customFormat="1" x14ac:dyDescent="0.25">
      <c r="A5" s="42" t="s">
        <v>96</v>
      </c>
      <c r="B5" s="44" t="s">
        <v>71</v>
      </c>
      <c r="C5" s="43" t="s">
        <v>72</v>
      </c>
      <c r="D5" s="44" t="s">
        <v>2</v>
      </c>
      <c r="E5" s="87">
        <v>0.25069444444444444</v>
      </c>
      <c r="F5" s="45">
        <f>I5+J5+K5+H5+G5</f>
        <v>4356</v>
      </c>
      <c r="G5" s="45">
        <v>730</v>
      </c>
      <c r="H5" s="45">
        <v>1070</v>
      </c>
      <c r="I5" s="46">
        <v>846</v>
      </c>
      <c r="J5" s="43">
        <v>842</v>
      </c>
      <c r="K5" s="43">
        <v>868</v>
      </c>
      <c r="L5" s="88">
        <f>I5+K5+H5+J5</f>
        <v>3626</v>
      </c>
    </row>
    <row r="6" spans="1:12" s="2" customFormat="1" x14ac:dyDescent="0.25">
      <c r="A6" s="47" t="s">
        <v>96</v>
      </c>
      <c r="B6" s="31" t="s">
        <v>67</v>
      </c>
      <c r="C6" s="29" t="s">
        <v>68</v>
      </c>
      <c r="D6" s="31" t="s">
        <v>5</v>
      </c>
      <c r="E6" s="83"/>
      <c r="F6" s="33">
        <f t="shared" ref="F6:F18" si="0">I6+J6+K6+H6+G6</f>
        <v>3600</v>
      </c>
      <c r="G6" s="33">
        <v>900</v>
      </c>
      <c r="H6" s="33">
        <v>0</v>
      </c>
      <c r="I6" s="29">
        <v>900</v>
      </c>
      <c r="J6" s="29">
        <v>900</v>
      </c>
      <c r="K6" s="29">
        <v>900</v>
      </c>
      <c r="L6" s="89">
        <f>J6+K6+I6+G6</f>
        <v>3600</v>
      </c>
    </row>
    <row r="7" spans="1:12" s="2" customFormat="1" ht="30" x14ac:dyDescent="0.25">
      <c r="A7" s="47" t="s">
        <v>96</v>
      </c>
      <c r="B7" s="30" t="s">
        <v>75</v>
      </c>
      <c r="C7" s="29" t="s">
        <v>76</v>
      </c>
      <c r="D7" s="31" t="s">
        <v>24</v>
      </c>
      <c r="E7" s="81">
        <v>0.27916666666666667</v>
      </c>
      <c r="F7" s="33">
        <f t="shared" si="0"/>
        <v>4396</v>
      </c>
      <c r="G7" s="33">
        <v>822</v>
      </c>
      <c r="H7" s="33">
        <v>1100</v>
      </c>
      <c r="I7" s="29">
        <v>837</v>
      </c>
      <c r="J7" s="29">
        <v>819</v>
      </c>
      <c r="K7" s="29">
        <v>818</v>
      </c>
      <c r="L7" s="89">
        <f>I7+J7+H7+G7</f>
        <v>3578</v>
      </c>
    </row>
    <row r="8" spans="1:12" s="2" customFormat="1" ht="15.75" thickBot="1" x14ac:dyDescent="0.3">
      <c r="A8" s="49" t="s">
        <v>96</v>
      </c>
      <c r="B8" s="52" t="s">
        <v>69</v>
      </c>
      <c r="C8" s="51" t="s">
        <v>70</v>
      </c>
      <c r="D8" s="52" t="s">
        <v>2</v>
      </c>
      <c r="E8" s="90">
        <v>0.25347222222222221</v>
      </c>
      <c r="F8" s="54">
        <f t="shared" si="0"/>
        <v>3444</v>
      </c>
      <c r="G8" s="54">
        <v>815</v>
      </c>
      <c r="H8" s="54">
        <v>1030</v>
      </c>
      <c r="I8" s="55">
        <v>0</v>
      </c>
      <c r="J8" s="51">
        <v>723</v>
      </c>
      <c r="K8" s="51">
        <v>876</v>
      </c>
      <c r="L8" s="91">
        <f>J8+K8+H8+G8</f>
        <v>3444</v>
      </c>
    </row>
    <row r="9" spans="1:12" s="2" customFormat="1" x14ac:dyDescent="0.25">
      <c r="A9" s="36" t="s">
        <v>96</v>
      </c>
      <c r="B9" s="38" t="s">
        <v>79</v>
      </c>
      <c r="C9" s="36" t="s">
        <v>80</v>
      </c>
      <c r="D9" s="38" t="s">
        <v>5</v>
      </c>
      <c r="E9" s="84">
        <v>0.26250000000000001</v>
      </c>
      <c r="F9" s="40">
        <f t="shared" si="0"/>
        <v>3505</v>
      </c>
      <c r="G9" s="40">
        <v>526</v>
      </c>
      <c r="H9" s="40">
        <v>1006</v>
      </c>
      <c r="I9" s="36">
        <v>779</v>
      </c>
      <c r="J9" s="36">
        <v>640</v>
      </c>
      <c r="K9" s="36">
        <v>554</v>
      </c>
      <c r="L9" s="85">
        <f>I9+J9+K9+H9</f>
        <v>2979</v>
      </c>
    </row>
    <row r="10" spans="1:12" s="2" customFormat="1" x14ac:dyDescent="0.25">
      <c r="A10" s="29" t="s">
        <v>96</v>
      </c>
      <c r="B10" s="31" t="s">
        <v>83</v>
      </c>
      <c r="C10" s="29" t="s">
        <v>84</v>
      </c>
      <c r="D10" s="31" t="s">
        <v>85</v>
      </c>
      <c r="E10" s="83"/>
      <c r="F10" s="33">
        <f t="shared" si="0"/>
        <v>3420</v>
      </c>
      <c r="G10" s="33">
        <v>543</v>
      </c>
      <c r="H10" s="33">
        <v>895</v>
      </c>
      <c r="I10" s="29">
        <v>774</v>
      </c>
      <c r="J10" s="29">
        <v>682</v>
      </c>
      <c r="K10" s="29">
        <v>526</v>
      </c>
      <c r="L10" s="82">
        <f>I10+J10+H10+G10</f>
        <v>2894</v>
      </c>
    </row>
    <row r="11" spans="1:12" s="2" customFormat="1" x14ac:dyDescent="0.25">
      <c r="A11" s="29" t="s">
        <v>96</v>
      </c>
      <c r="B11" s="31" t="s">
        <v>77</v>
      </c>
      <c r="C11" s="29" t="s">
        <v>78</v>
      </c>
      <c r="D11" s="31" t="s">
        <v>5</v>
      </c>
      <c r="E11" s="83"/>
      <c r="F11" s="33">
        <f t="shared" si="0"/>
        <v>3252</v>
      </c>
      <c r="G11" s="33">
        <v>530</v>
      </c>
      <c r="H11" s="33">
        <v>775</v>
      </c>
      <c r="I11" s="29">
        <v>655</v>
      </c>
      <c r="J11" s="29">
        <v>642</v>
      </c>
      <c r="K11" s="29">
        <v>650</v>
      </c>
      <c r="L11" s="82">
        <f>I11+K11+H11+J11</f>
        <v>2722</v>
      </c>
    </row>
    <row r="12" spans="1:12" s="2" customFormat="1" x14ac:dyDescent="0.25">
      <c r="A12" s="29" t="s">
        <v>96</v>
      </c>
      <c r="B12" s="31" t="s">
        <v>81</v>
      </c>
      <c r="C12" s="29" t="s">
        <v>82</v>
      </c>
      <c r="D12" s="31" t="s">
        <v>2</v>
      </c>
      <c r="E12" s="83"/>
      <c r="F12" s="33">
        <f t="shared" si="0"/>
        <v>3000</v>
      </c>
      <c r="G12" s="33">
        <v>423</v>
      </c>
      <c r="H12" s="33">
        <v>920</v>
      </c>
      <c r="I12" s="29">
        <v>550</v>
      </c>
      <c r="J12" s="29">
        <v>567</v>
      </c>
      <c r="K12" s="29">
        <v>540</v>
      </c>
      <c r="L12" s="82">
        <f>J12+I12+H12+K12</f>
        <v>2577</v>
      </c>
    </row>
    <row r="13" spans="1:12" s="2" customFormat="1" x14ac:dyDescent="0.25">
      <c r="A13" s="29" t="s">
        <v>96</v>
      </c>
      <c r="B13" s="31" t="s">
        <v>86</v>
      </c>
      <c r="C13" s="29" t="s">
        <v>87</v>
      </c>
      <c r="D13" s="31" t="s">
        <v>27</v>
      </c>
      <c r="E13" s="83"/>
      <c r="F13" s="33">
        <f t="shared" si="0"/>
        <v>2394</v>
      </c>
      <c r="G13" s="33">
        <v>536</v>
      </c>
      <c r="H13" s="33">
        <v>857</v>
      </c>
      <c r="I13" s="34">
        <v>0</v>
      </c>
      <c r="J13" s="29">
        <v>527</v>
      </c>
      <c r="K13" s="29">
        <v>474</v>
      </c>
      <c r="L13" s="82">
        <f>J13+K13+H13+G13</f>
        <v>2394</v>
      </c>
    </row>
    <row r="14" spans="1:12" s="2" customFormat="1" x14ac:dyDescent="0.25">
      <c r="A14" s="29" t="s">
        <v>96</v>
      </c>
      <c r="B14" s="31" t="s">
        <v>73</v>
      </c>
      <c r="C14" s="29" t="s">
        <v>74</v>
      </c>
      <c r="D14" s="31" t="s">
        <v>5</v>
      </c>
      <c r="E14" s="81">
        <v>0.26805555555555555</v>
      </c>
      <c r="F14" s="33">
        <f t="shared" si="0"/>
        <v>2374</v>
      </c>
      <c r="G14" s="33">
        <v>0</v>
      </c>
      <c r="H14" s="33">
        <v>0</v>
      </c>
      <c r="I14" s="29">
        <v>719</v>
      </c>
      <c r="J14" s="29">
        <v>832</v>
      </c>
      <c r="K14" s="29">
        <v>823</v>
      </c>
      <c r="L14" s="34">
        <f>J14+K14+I14</f>
        <v>2374</v>
      </c>
    </row>
    <row r="15" spans="1:12" s="2" customFormat="1" x14ac:dyDescent="0.25">
      <c r="A15" s="29" t="s">
        <v>96</v>
      </c>
      <c r="B15" s="31" t="s">
        <v>88</v>
      </c>
      <c r="C15" s="29" t="s">
        <v>89</v>
      </c>
      <c r="D15" s="31" t="s">
        <v>5</v>
      </c>
      <c r="E15" s="81">
        <v>0.29930555555555555</v>
      </c>
      <c r="F15" s="33">
        <f t="shared" si="0"/>
        <v>1927</v>
      </c>
      <c r="G15" s="33">
        <v>0</v>
      </c>
      <c r="H15" s="33">
        <v>632</v>
      </c>
      <c r="I15" s="29">
        <v>595</v>
      </c>
      <c r="J15" s="29">
        <v>242</v>
      </c>
      <c r="K15" s="29">
        <v>458</v>
      </c>
      <c r="L15" s="82">
        <f>I15+K15+J15+H15</f>
        <v>1927</v>
      </c>
    </row>
    <row r="16" spans="1:12" s="2" customFormat="1" x14ac:dyDescent="0.25">
      <c r="A16" s="29" t="s">
        <v>96</v>
      </c>
      <c r="B16" s="31" t="s">
        <v>92</v>
      </c>
      <c r="C16" s="29" t="s">
        <v>93</v>
      </c>
      <c r="D16" s="31" t="s">
        <v>27</v>
      </c>
      <c r="E16" s="83"/>
      <c r="F16" s="33">
        <f t="shared" si="0"/>
        <v>1727</v>
      </c>
      <c r="G16" s="33">
        <v>0</v>
      </c>
      <c r="H16" s="33">
        <v>855</v>
      </c>
      <c r="I16" s="34">
        <v>0</v>
      </c>
      <c r="J16" s="29">
        <v>561</v>
      </c>
      <c r="K16" s="29">
        <v>311</v>
      </c>
      <c r="L16" s="82">
        <f>J16+K16+H16</f>
        <v>1727</v>
      </c>
    </row>
    <row r="17" spans="1:12" s="2" customFormat="1" x14ac:dyDescent="0.25">
      <c r="A17" s="29" t="s">
        <v>96</v>
      </c>
      <c r="B17" s="31" t="s">
        <v>90</v>
      </c>
      <c r="C17" s="29" t="s">
        <v>91</v>
      </c>
      <c r="D17" s="31" t="s">
        <v>5</v>
      </c>
      <c r="E17" s="83"/>
      <c r="F17" s="33">
        <f t="shared" si="0"/>
        <v>747</v>
      </c>
      <c r="G17" s="33">
        <v>0</v>
      </c>
      <c r="H17" s="33">
        <v>0</v>
      </c>
      <c r="I17" s="34">
        <v>0</v>
      </c>
      <c r="J17" s="29">
        <v>348</v>
      </c>
      <c r="K17" s="29">
        <v>399</v>
      </c>
      <c r="L17" s="34">
        <f>J17+K17</f>
        <v>747</v>
      </c>
    </row>
    <row r="18" spans="1:12" s="2" customFormat="1" x14ac:dyDescent="0.25">
      <c r="A18" s="29" t="s">
        <v>96</v>
      </c>
      <c r="B18" s="31" t="s">
        <v>94</v>
      </c>
      <c r="C18" s="29" t="s">
        <v>95</v>
      </c>
      <c r="D18" s="31" t="s">
        <v>27</v>
      </c>
      <c r="E18" s="83"/>
      <c r="F18" s="33">
        <f t="shared" si="0"/>
        <v>365</v>
      </c>
      <c r="G18" s="33">
        <v>0</v>
      </c>
      <c r="H18" s="33">
        <v>0</v>
      </c>
      <c r="I18" s="34">
        <v>0</v>
      </c>
      <c r="J18" s="29">
        <v>158</v>
      </c>
      <c r="K18" s="29">
        <v>207</v>
      </c>
      <c r="L18" s="34">
        <f>J18+K18</f>
        <v>365</v>
      </c>
    </row>
    <row r="20" spans="1:12" x14ac:dyDescent="0.25">
      <c r="B20" s="21" t="s">
        <v>117</v>
      </c>
    </row>
    <row r="21" spans="1:12" x14ac:dyDescent="0.25">
      <c r="B21" s="2" t="s">
        <v>116</v>
      </c>
    </row>
    <row r="22" spans="1:12" x14ac:dyDescent="0.25">
      <c r="B22" s="2" t="s">
        <v>115</v>
      </c>
    </row>
  </sheetData>
  <autoFilter ref="A4:L18" xr:uid="{4D9961B3-FB00-457A-8754-3E8B63F30979}">
    <sortState xmlns:xlrd2="http://schemas.microsoft.com/office/spreadsheetml/2017/richdata2" ref="A5:L18">
      <sortCondition descending="1" ref="L4:L18"/>
    </sortState>
  </autoFilter>
  <hyperlinks>
    <hyperlink ref="B6" r:id="rId1" display="https://is.orienteering.sk/runners/2186" xr:uid="{00000000-0004-0000-0200-000000000000}"/>
    <hyperlink ref="D6" r:id="rId2" display="https://is.orienteering.sk/clubs/22" xr:uid="{00000000-0004-0000-0200-000001000000}"/>
    <hyperlink ref="B8" r:id="rId3" display="https://is.orienteering.sk/runners/2270" xr:uid="{00000000-0004-0000-0200-000002000000}"/>
    <hyperlink ref="D8" r:id="rId4" display="https://is.orienteering.sk/clubs/24" xr:uid="{00000000-0004-0000-0200-000003000000}"/>
    <hyperlink ref="B5" r:id="rId5" display="https://is.orienteering.sk/runners/10298" xr:uid="{00000000-0004-0000-0200-000004000000}"/>
    <hyperlink ref="D5" r:id="rId6" display="https://is.orienteering.sk/clubs/24" xr:uid="{00000000-0004-0000-0200-000005000000}"/>
    <hyperlink ref="B14" r:id="rId7" display="https://is.orienteering.sk/runners/10037" xr:uid="{00000000-0004-0000-0200-000006000000}"/>
    <hyperlink ref="D14" r:id="rId8" display="https://is.orienteering.sk/clubs/22" xr:uid="{00000000-0004-0000-0200-000007000000}"/>
    <hyperlink ref="B7" r:id="rId9" display="https://is.orienteering.sk/runners/2236" xr:uid="{00000000-0004-0000-0200-000008000000}"/>
    <hyperlink ref="D7" r:id="rId10" display="https://is.orienteering.sk/clubs/32" xr:uid="{00000000-0004-0000-0200-000009000000}"/>
    <hyperlink ref="B11" r:id="rId11" display="https://is.orienteering.sk/runners/2339" xr:uid="{00000000-0004-0000-0200-00000A000000}"/>
    <hyperlink ref="D11" r:id="rId12" display="https://is.orienteering.sk/clubs/22" xr:uid="{00000000-0004-0000-0200-00000B000000}"/>
    <hyperlink ref="B9" r:id="rId13" display="https://is.orienteering.sk/runners/2290" xr:uid="{00000000-0004-0000-0200-00000C000000}"/>
    <hyperlink ref="D9" r:id="rId14" display="https://is.orienteering.sk/clubs/22" xr:uid="{00000000-0004-0000-0200-00000D000000}"/>
    <hyperlink ref="B12" r:id="rId15" display="https://is.orienteering.sk/runners/2406" xr:uid="{00000000-0004-0000-0200-00000E000000}"/>
    <hyperlink ref="D12" r:id="rId16" display="https://is.orienteering.sk/clubs/24" xr:uid="{00000000-0004-0000-0200-00000F000000}"/>
    <hyperlink ref="B10" r:id="rId17" display="https://is.orienteering.sk/runners/1827" xr:uid="{00000000-0004-0000-0200-000012000000}"/>
    <hyperlink ref="D10" r:id="rId18" display="https://is.orienteering.sk/clubs/79" xr:uid="{00000000-0004-0000-0200-000013000000}"/>
    <hyperlink ref="B13" r:id="rId19" display="https://is.orienteering.sk/runners/2130" xr:uid="{00000000-0004-0000-0200-000014000000}"/>
    <hyperlink ref="D13" r:id="rId20" display="https://is.orienteering.sk/clubs/46" xr:uid="{00000000-0004-0000-0200-000015000000}"/>
    <hyperlink ref="B15" r:id="rId21" display="https://is.orienteering.sk/runners/10593" xr:uid="{00000000-0004-0000-0200-000016000000}"/>
    <hyperlink ref="D15" r:id="rId22" display="https://is.orienteering.sk/clubs/22" xr:uid="{00000000-0004-0000-0200-000017000000}"/>
    <hyperlink ref="B17" r:id="rId23" display="https://is.orienteering.sk/runners/10607" xr:uid="{00000000-0004-0000-0200-000018000000}"/>
    <hyperlink ref="D17" r:id="rId24" display="https://is.orienteering.sk/clubs/22" xr:uid="{00000000-0004-0000-0200-000019000000}"/>
    <hyperlink ref="B16" r:id="rId25" display="https://is.orienteering.sk/runners/10062" xr:uid="{00000000-0004-0000-0200-00001A000000}"/>
    <hyperlink ref="D16" r:id="rId26" display="https://is.orienteering.sk/clubs/46" xr:uid="{00000000-0004-0000-0200-00001B000000}"/>
    <hyperlink ref="B18" r:id="rId27" display="https://is.orienteering.sk/runners/2117" xr:uid="{00000000-0004-0000-0200-00001C000000}"/>
    <hyperlink ref="D18" r:id="rId28" display="https://is.orienteering.sk/clubs/46" xr:uid="{00000000-0004-0000-0200-00001D000000}"/>
  </hyperlinks>
  <pageMargins left="0.7" right="0.7" top="0.75" bottom="0.75" header="0.3" footer="0.3"/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workbookViewId="0">
      <selection activeCell="C15" sqref="C15"/>
    </sheetView>
  </sheetViews>
  <sheetFormatPr defaultRowHeight="15" x14ac:dyDescent="0.25"/>
  <cols>
    <col min="1" max="1" width="9.140625" style="2"/>
    <col min="2" max="2" width="26.42578125" style="2" customWidth="1"/>
    <col min="3" max="3" width="9.140625" style="2"/>
    <col min="4" max="4" width="31.85546875" style="2" customWidth="1"/>
    <col min="5" max="5" width="11.5703125" style="17" bestFit="1" customWidth="1"/>
    <col min="6" max="11" width="9.140625" style="3"/>
    <col min="12" max="12" width="16" style="3" bestFit="1" customWidth="1"/>
    <col min="13" max="16384" width="9.140625" style="2"/>
  </cols>
  <sheetData>
    <row r="1" spans="1:12" ht="32.25" x14ac:dyDescent="0.5">
      <c r="A1" s="1" t="s">
        <v>113</v>
      </c>
    </row>
    <row r="2" spans="1:12" x14ac:dyDescent="0.25">
      <c r="A2" s="15"/>
    </row>
    <row r="3" spans="1:12" ht="15.75" thickBot="1" x14ac:dyDescent="0.3"/>
    <row r="4" spans="1:12" ht="15.75" thickBot="1" x14ac:dyDescent="0.3">
      <c r="A4" s="59" t="s">
        <v>38</v>
      </c>
      <c r="B4" s="71" t="s">
        <v>34</v>
      </c>
      <c r="C4" s="61" t="s">
        <v>35</v>
      </c>
      <c r="D4" s="62" t="s">
        <v>36</v>
      </c>
      <c r="E4" s="72" t="s">
        <v>39</v>
      </c>
      <c r="F4" s="64" t="s">
        <v>37</v>
      </c>
      <c r="G4" s="64" t="s">
        <v>126</v>
      </c>
      <c r="H4" s="64" t="s">
        <v>127</v>
      </c>
      <c r="I4" s="61" t="s">
        <v>21</v>
      </c>
      <c r="J4" s="61" t="s">
        <v>31</v>
      </c>
      <c r="K4" s="61" t="s">
        <v>32</v>
      </c>
      <c r="L4" s="65" t="s">
        <v>114</v>
      </c>
    </row>
    <row r="5" spans="1:12" x14ac:dyDescent="0.25">
      <c r="A5" s="42" t="s">
        <v>113</v>
      </c>
      <c r="B5" s="44" t="s">
        <v>97</v>
      </c>
      <c r="C5" s="43" t="s">
        <v>98</v>
      </c>
      <c r="D5" s="44" t="s">
        <v>20</v>
      </c>
      <c r="E5" s="74">
        <v>0.51180555555555551</v>
      </c>
      <c r="F5" s="45">
        <f>I5+J5+K5+H5+G5</f>
        <v>3800</v>
      </c>
      <c r="G5" s="45">
        <v>900</v>
      </c>
      <c r="H5" s="45">
        <v>1100</v>
      </c>
      <c r="I5" s="46">
        <v>0</v>
      </c>
      <c r="J5" s="43">
        <v>900</v>
      </c>
      <c r="K5" s="43">
        <v>900</v>
      </c>
      <c r="L5" s="88">
        <f>J5+K5+H5+G5</f>
        <v>3800</v>
      </c>
    </row>
    <row r="6" spans="1:12" x14ac:dyDescent="0.25">
      <c r="A6" s="47" t="s">
        <v>113</v>
      </c>
      <c r="B6" s="31" t="s">
        <v>99</v>
      </c>
      <c r="C6" s="29" t="s">
        <v>100</v>
      </c>
      <c r="D6" s="31" t="s">
        <v>2</v>
      </c>
      <c r="E6" s="66">
        <v>0.48541666666666666</v>
      </c>
      <c r="F6" s="33">
        <f t="shared" ref="F6:F12" si="0">I6+J6+K6+H6+G6</f>
        <v>4519</v>
      </c>
      <c r="G6" s="33">
        <v>803</v>
      </c>
      <c r="H6" s="33">
        <v>1085</v>
      </c>
      <c r="I6" s="29">
        <v>900</v>
      </c>
      <c r="J6" s="29">
        <v>862</v>
      </c>
      <c r="K6" s="29">
        <v>869</v>
      </c>
      <c r="L6" s="89">
        <f>I6+K6+J6+H6</f>
        <v>3716</v>
      </c>
    </row>
    <row r="7" spans="1:12" x14ac:dyDescent="0.25">
      <c r="A7" s="47" t="s">
        <v>113</v>
      </c>
      <c r="B7" s="31" t="s">
        <v>101</v>
      </c>
      <c r="C7" s="29" t="s">
        <v>102</v>
      </c>
      <c r="D7" s="31" t="s">
        <v>20</v>
      </c>
      <c r="E7" s="68"/>
      <c r="F7" s="33">
        <f t="shared" si="0"/>
        <v>3770</v>
      </c>
      <c r="G7" s="33">
        <v>659</v>
      </c>
      <c r="H7" s="33">
        <v>859</v>
      </c>
      <c r="I7" s="29">
        <v>742</v>
      </c>
      <c r="J7" s="29">
        <v>749</v>
      </c>
      <c r="K7" s="29">
        <v>761</v>
      </c>
      <c r="L7" s="89">
        <f>J7+K7+I7+H7</f>
        <v>3111</v>
      </c>
    </row>
    <row r="8" spans="1:12" ht="15.75" thickBot="1" x14ac:dyDescent="0.3">
      <c r="A8" s="49" t="s">
        <v>113</v>
      </c>
      <c r="B8" s="52" t="s">
        <v>107</v>
      </c>
      <c r="C8" s="51" t="s">
        <v>108</v>
      </c>
      <c r="D8" s="52" t="s">
        <v>27</v>
      </c>
      <c r="E8" s="78">
        <v>0.55555555555555558</v>
      </c>
      <c r="F8" s="54">
        <f t="shared" si="0"/>
        <v>3651</v>
      </c>
      <c r="G8" s="54">
        <v>672</v>
      </c>
      <c r="H8" s="54">
        <v>953</v>
      </c>
      <c r="I8" s="51">
        <v>631</v>
      </c>
      <c r="J8" s="51">
        <v>731</v>
      </c>
      <c r="K8" s="51">
        <v>664</v>
      </c>
      <c r="L8" s="91">
        <f>J8+K8+H8+G8</f>
        <v>3020</v>
      </c>
    </row>
    <row r="9" spans="1:12" x14ac:dyDescent="0.25">
      <c r="A9" s="36" t="s">
        <v>113</v>
      </c>
      <c r="B9" s="38" t="s">
        <v>103</v>
      </c>
      <c r="C9" s="36" t="s">
        <v>104</v>
      </c>
      <c r="D9" s="38" t="s">
        <v>2</v>
      </c>
      <c r="E9" s="69">
        <v>0.53194444444444444</v>
      </c>
      <c r="F9" s="40">
        <f t="shared" si="0"/>
        <v>3535</v>
      </c>
      <c r="G9" s="40">
        <v>667</v>
      </c>
      <c r="H9" s="40">
        <v>1007</v>
      </c>
      <c r="I9" s="36">
        <v>595</v>
      </c>
      <c r="J9" s="36">
        <v>541</v>
      </c>
      <c r="K9" s="36">
        <v>725</v>
      </c>
      <c r="L9" s="85">
        <f>I9+K9+H9+G9</f>
        <v>2994</v>
      </c>
    </row>
    <row r="10" spans="1:12" x14ac:dyDescent="0.25">
      <c r="A10" s="29" t="s">
        <v>113</v>
      </c>
      <c r="B10" s="31" t="s">
        <v>109</v>
      </c>
      <c r="C10" s="29" t="s">
        <v>110</v>
      </c>
      <c r="D10" s="31" t="s">
        <v>2</v>
      </c>
      <c r="E10" s="68"/>
      <c r="F10" s="33">
        <f t="shared" si="0"/>
        <v>3039</v>
      </c>
      <c r="G10" s="33">
        <v>509</v>
      </c>
      <c r="H10" s="33">
        <v>843</v>
      </c>
      <c r="I10" s="29">
        <v>434</v>
      </c>
      <c r="J10" s="29">
        <v>610</v>
      </c>
      <c r="K10" s="29">
        <v>643</v>
      </c>
      <c r="L10" s="82">
        <f>J10+K10+H10+G10</f>
        <v>2605</v>
      </c>
    </row>
    <row r="11" spans="1:12" x14ac:dyDescent="0.25">
      <c r="A11" s="29" t="s">
        <v>113</v>
      </c>
      <c r="B11" s="31" t="s">
        <v>105</v>
      </c>
      <c r="C11" s="29" t="s">
        <v>106</v>
      </c>
      <c r="D11" s="31" t="s">
        <v>30</v>
      </c>
      <c r="E11" s="68"/>
      <c r="F11" s="33">
        <f t="shared" si="0"/>
        <v>3009</v>
      </c>
      <c r="G11" s="33">
        <v>430</v>
      </c>
      <c r="H11" s="33">
        <v>757</v>
      </c>
      <c r="I11" s="29">
        <v>451</v>
      </c>
      <c r="J11" s="29">
        <v>654</v>
      </c>
      <c r="K11" s="29">
        <v>717</v>
      </c>
      <c r="L11" s="82">
        <f>K11+J11+H11+I11</f>
        <v>2579</v>
      </c>
    </row>
    <row r="12" spans="1:12" x14ac:dyDescent="0.25">
      <c r="A12" s="29" t="s">
        <v>113</v>
      </c>
      <c r="B12" s="31" t="s">
        <v>111</v>
      </c>
      <c r="C12" s="29" t="s">
        <v>112</v>
      </c>
      <c r="D12" s="31" t="s">
        <v>27</v>
      </c>
      <c r="E12" s="68"/>
      <c r="F12" s="33">
        <f t="shared" si="0"/>
        <v>1646</v>
      </c>
      <c r="G12" s="33">
        <v>516</v>
      </c>
      <c r="H12" s="33">
        <v>571</v>
      </c>
      <c r="I12" s="34">
        <v>0</v>
      </c>
      <c r="J12" s="29">
        <v>413</v>
      </c>
      <c r="K12" s="29">
        <v>146</v>
      </c>
      <c r="L12" s="82">
        <f>J12+K12+H12+G12</f>
        <v>1646</v>
      </c>
    </row>
    <row r="14" spans="1:12" x14ac:dyDescent="0.25">
      <c r="B14" s="2" t="s">
        <v>121</v>
      </c>
    </row>
    <row r="15" spans="1:12" x14ac:dyDescent="0.25">
      <c r="B15" s="2" t="s">
        <v>122</v>
      </c>
    </row>
    <row r="16" spans="1:12" x14ac:dyDescent="0.25">
      <c r="B16" s="2" t="s">
        <v>119</v>
      </c>
    </row>
  </sheetData>
  <autoFilter ref="A4:L12" xr:uid="{202BB416-2B60-4C50-A387-D0C02495AC97}">
    <sortState xmlns:xlrd2="http://schemas.microsoft.com/office/spreadsheetml/2017/richdata2" ref="A5:L12">
      <sortCondition descending="1" ref="L4:L12"/>
    </sortState>
  </autoFilter>
  <hyperlinks>
    <hyperlink ref="B5" r:id="rId1" display="https://is.orienteering.sk/runners/1939" xr:uid="{00000000-0004-0000-0300-000000000000}"/>
    <hyperlink ref="D5" r:id="rId2" display="https://is.orienteering.sk/clubs/19" xr:uid="{00000000-0004-0000-0300-000001000000}"/>
    <hyperlink ref="B6" r:id="rId3" display="https://is.orienteering.sk/runners/2249" xr:uid="{00000000-0004-0000-0300-000002000000}"/>
    <hyperlink ref="D6" r:id="rId4" display="https://is.orienteering.sk/clubs/24" xr:uid="{00000000-0004-0000-0300-000003000000}"/>
    <hyperlink ref="B7" r:id="rId5" display="https://is.orienteering.sk/runners/1940" xr:uid="{00000000-0004-0000-0300-000004000000}"/>
    <hyperlink ref="D7" r:id="rId6" display="https://is.orienteering.sk/clubs/19" xr:uid="{00000000-0004-0000-0300-000005000000}"/>
    <hyperlink ref="B9" r:id="rId7" display="https://is.orienteering.sk/runners/2384" xr:uid="{00000000-0004-0000-0300-000006000000}"/>
    <hyperlink ref="D9" r:id="rId8" display="https://is.orienteering.sk/clubs/24" xr:uid="{00000000-0004-0000-0300-000007000000}"/>
    <hyperlink ref="B11" r:id="rId9" display="https://is.orienteering.sk/runners/10054" xr:uid="{00000000-0004-0000-0300-000008000000}"/>
    <hyperlink ref="D11" r:id="rId10" display="https://is.orienteering.sk/clubs/8" xr:uid="{00000000-0004-0000-0300-000009000000}"/>
    <hyperlink ref="B8" r:id="rId11" display="https://is.orienteering.sk/runners/10094" xr:uid="{00000000-0004-0000-0300-00000A000000}"/>
    <hyperlink ref="D8" r:id="rId12" display="https://is.orienteering.sk/clubs/46" xr:uid="{00000000-0004-0000-0300-00000B000000}"/>
    <hyperlink ref="B10" r:id="rId13" display="https://is.orienteering.sk/runners/2296" xr:uid="{00000000-0004-0000-0300-00000C000000}"/>
    <hyperlink ref="D10" r:id="rId14" display="https://is.orienteering.sk/clubs/24" xr:uid="{00000000-0004-0000-0300-00000D000000}"/>
    <hyperlink ref="B12" r:id="rId15" display="https://is.orienteering.sk/runners/2168" xr:uid="{00000000-0004-0000-0300-000014000000}"/>
    <hyperlink ref="D12" r:id="rId16" display="https://is.orienteering.sk/clubs/46" xr:uid="{00000000-0004-0000-0300-000015000000}"/>
  </hyperlinks>
  <pageMargins left="0.7" right="0.7" top="0.75" bottom="0.75" header="0.3" footer="0.3"/>
  <pageSetup paperSize="9"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M16</vt:lpstr>
      <vt:lpstr>M18</vt:lpstr>
      <vt:lpstr>W16</vt:lpstr>
      <vt:lpstr>W18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Patras jr</dc:creator>
  <cp:lastModifiedBy>Igor Patras jr</cp:lastModifiedBy>
  <dcterms:created xsi:type="dcterms:W3CDTF">2019-05-13T11:00:02Z</dcterms:created>
  <dcterms:modified xsi:type="dcterms:W3CDTF">2019-05-28T21:12:26Z</dcterms:modified>
</cp:coreProperties>
</file>